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nettamu0-my.sharepoint.com/personal/nora_cruz_agnet_tamu_edu/Documents/Hidalgo County Share/Ag/COTTON/Cotton Variety Trials/"/>
    </mc:Choice>
  </mc:AlternateContent>
  <xr:revisionPtr revIDLastSave="0" documentId="8_{482D4446-FD87-43E7-9B03-ABAB1AF5CCAD}" xr6:coauthVersionLast="46" xr6:coauthVersionMax="46" xr10:uidLastSave="{00000000-0000-0000-0000-000000000000}"/>
  <bookViews>
    <workbookView xWindow="0" yWindow="0" windowWidth="28800" windowHeight="15600" xr2:uid="{8A8F96D1-6A9C-43C6-B735-D59AACC4E4FD}"/>
  </bookViews>
  <sheets>
    <sheet name="RACE" sheetId="4" r:id="rId1"/>
    <sheet name="Mons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3" i="4" l="1"/>
  <c r="F183" i="4"/>
  <c r="H183" i="4"/>
  <c r="J183" i="4"/>
  <c r="L183" i="4"/>
  <c r="N183" i="4"/>
  <c r="P183" i="4"/>
  <c r="B183" i="4"/>
  <c r="D21" i="4" l="1"/>
  <c r="F21" i="4"/>
  <c r="H21" i="4"/>
  <c r="J21" i="4"/>
  <c r="L21" i="4"/>
  <c r="N21" i="4"/>
  <c r="P21" i="4"/>
  <c r="B21" i="4"/>
  <c r="D42" i="4"/>
  <c r="F42" i="4"/>
  <c r="H42" i="4"/>
  <c r="J42" i="4"/>
  <c r="L42" i="4"/>
  <c r="N42" i="4"/>
  <c r="P42" i="4"/>
  <c r="B42" i="4"/>
  <c r="D65" i="4"/>
  <c r="F65" i="4"/>
  <c r="H65" i="4"/>
  <c r="J65" i="4"/>
  <c r="L65" i="4"/>
  <c r="N65" i="4"/>
  <c r="P65" i="4"/>
  <c r="B65" i="4"/>
  <c r="D88" i="4"/>
  <c r="F88" i="4"/>
  <c r="H88" i="4"/>
  <c r="J88" i="4"/>
  <c r="L88" i="4"/>
  <c r="N88" i="4"/>
  <c r="P88" i="4"/>
  <c r="B88" i="4"/>
  <c r="D112" i="4"/>
  <c r="F112" i="4"/>
  <c r="H112" i="4"/>
  <c r="J112" i="4"/>
  <c r="L112" i="4"/>
  <c r="N112" i="4"/>
  <c r="P112" i="4"/>
  <c r="B112" i="4"/>
  <c r="D136" i="4"/>
  <c r="F136" i="4"/>
  <c r="H136" i="4"/>
  <c r="J136" i="4"/>
  <c r="L136" i="4"/>
  <c r="N136" i="4"/>
  <c r="P136" i="4"/>
  <c r="B136" i="4"/>
  <c r="D159" i="4"/>
  <c r="F159" i="4"/>
  <c r="H159" i="4"/>
  <c r="J159" i="4"/>
  <c r="L159" i="4"/>
  <c r="N159" i="4"/>
  <c r="P159" i="4"/>
  <c r="B159" i="4"/>
  <c r="H207" i="4"/>
  <c r="J207" i="4"/>
  <c r="L207" i="4"/>
  <c r="N207" i="4"/>
  <c r="F207" i="4"/>
  <c r="H231" i="4"/>
  <c r="J231" i="4"/>
  <c r="L231" i="4"/>
  <c r="N231" i="4"/>
  <c r="F231" i="4"/>
  <c r="H61" i="4" l="1"/>
  <c r="B61" i="4"/>
  <c r="D119" i="2"/>
  <c r="F119" i="2"/>
  <c r="H119" i="2"/>
  <c r="J119" i="2"/>
  <c r="L119" i="2"/>
  <c r="N119" i="2"/>
  <c r="P119" i="2"/>
  <c r="B119" i="2"/>
  <c r="D60" i="2"/>
  <c r="F60" i="2"/>
  <c r="H60" i="2"/>
  <c r="J60" i="2"/>
  <c r="L60" i="2"/>
  <c r="N60" i="2"/>
  <c r="P60" i="2"/>
  <c r="B60" i="2"/>
  <c r="P38" i="4" l="1"/>
  <c r="N38" i="4"/>
  <c r="L38" i="4"/>
  <c r="J38" i="4"/>
  <c r="H38" i="4"/>
  <c r="F38" i="4"/>
  <c r="D38" i="4"/>
  <c r="B38" i="4"/>
</calcChain>
</file>

<file path=xl/sharedStrings.xml><?xml version="1.0" encoding="utf-8"?>
<sst xmlns="http://schemas.openxmlformats.org/spreadsheetml/2006/main" count="1887" uniqueCount="264">
  <si>
    <t>Dr. Josh McGinty, Clinton Livingston, and Rudy Alaniz - Texas A&amp;M AgriLife Extension, Corpus Christi</t>
  </si>
  <si>
    <t>Variety</t>
  </si>
  <si>
    <t>Yield (lbs/acre)</t>
  </si>
  <si>
    <t>Turnout %</t>
  </si>
  <si>
    <t>Micronaire</t>
  </si>
  <si>
    <t>Length (inches)</t>
  </si>
  <si>
    <t>Strength (g/tex)</t>
  </si>
  <si>
    <t>Uniformity</t>
  </si>
  <si>
    <t>Loan Value (¢/lbs)</t>
  </si>
  <si>
    <t>Lint Value ($/Ac)</t>
  </si>
  <si>
    <t>PHY 480 W3FE</t>
  </si>
  <si>
    <t>a</t>
  </si>
  <si>
    <t>c</t>
  </si>
  <si>
    <t>g</t>
  </si>
  <si>
    <t>b</t>
  </si>
  <si>
    <t>d</t>
  </si>
  <si>
    <t>f</t>
  </si>
  <si>
    <t>DP 1845 B3XF</t>
  </si>
  <si>
    <t>ab</t>
  </si>
  <si>
    <t>abc</t>
  </si>
  <si>
    <t>de</t>
  </si>
  <si>
    <t>cd</t>
  </si>
  <si>
    <t>bcd</t>
  </si>
  <si>
    <t>cde</t>
  </si>
  <si>
    <t>bc</t>
  </si>
  <si>
    <t>DP 1646 B2XF</t>
  </si>
  <si>
    <t>ef</t>
  </si>
  <si>
    <t>e</t>
  </si>
  <si>
    <t>fg</t>
  </si>
  <si>
    <t>Mean</t>
  </si>
  <si>
    <t>P&gt;F</t>
  </si>
  <si>
    <t>&lt;0.0001</t>
  </si>
  <si>
    <t>LSD (P=.10)</t>
  </si>
  <si>
    <t>STD DEV</t>
  </si>
  <si>
    <t>CV%</t>
  </si>
  <si>
    <t>Cooperator: Darrell Lawhon</t>
  </si>
  <si>
    <t>Jason Ott - Nueces County Extension Agent, Agriculture and Natural Resources</t>
  </si>
  <si>
    <t>Cooperator: Jim Massey</t>
  </si>
  <si>
    <t>NS</t>
  </si>
  <si>
    <t>Cooperator: Robert Rieder</t>
  </si>
  <si>
    <t>Bob McCool - San Patricio County Extension Agent, Agriculture and Natural Resources</t>
  </si>
  <si>
    <t>Candace Moeller - Refugio County Extension Agent, Agriculture and Natural Resources</t>
  </si>
  <si>
    <t>Stephen Biles - Victoria, Calhoun, and Refugio County IPM Agent, Port Lavaca</t>
  </si>
  <si>
    <t>b-e</t>
  </si>
  <si>
    <t>Cooperator: Jimmy Jackson</t>
  </si>
  <si>
    <t>Cooperator: Danny May</t>
  </si>
  <si>
    <t>Texas A&amp;M AgriLife Research and Extension Center - Corpus Christi, TX</t>
  </si>
  <si>
    <t>Anthony Netardus - DeWitt County Extension Agent, Agriculture and Natural Resources</t>
  </si>
  <si>
    <t>DG 3421 B3XF</t>
  </si>
  <si>
    <t>FM 2398 GLTP</t>
  </si>
  <si>
    <t>NG 4936 B3XF</t>
  </si>
  <si>
    <t xml:space="preserve"> Greg Baker - Calhoun County Extension Agent, Agriculture and Natural Resources</t>
  </si>
  <si>
    <t>Cooperator: Joseph Respondek</t>
  </si>
  <si>
    <t>DG 3555 B3XF</t>
  </si>
  <si>
    <t>PHY 580 W3FE</t>
  </si>
  <si>
    <t>PHY 350 W3FE</t>
  </si>
  <si>
    <t>PX3D32 W3FE</t>
  </si>
  <si>
    <t>DG 3402 B3XF</t>
  </si>
  <si>
    <t>PX3D43 W3FE</t>
  </si>
  <si>
    <t>PHY 340 W3FE</t>
  </si>
  <si>
    <t>PX5E28 W3FE</t>
  </si>
  <si>
    <t>c-i</t>
  </si>
  <si>
    <t>b-g</t>
  </si>
  <si>
    <t>d-j</t>
  </si>
  <si>
    <t>c-j</t>
  </si>
  <si>
    <t>e-j</t>
  </si>
  <si>
    <t>a-g</t>
  </si>
  <si>
    <t>a-f</t>
  </si>
  <si>
    <t>f-j</t>
  </si>
  <si>
    <t>a-d</t>
  </si>
  <si>
    <t>b-i</t>
  </si>
  <si>
    <t>a-e</t>
  </si>
  <si>
    <t>g-j</t>
  </si>
  <si>
    <t>i-l</t>
  </si>
  <si>
    <t>l-o</t>
  </si>
  <si>
    <t>c-g</t>
  </si>
  <si>
    <t>i-m</t>
  </si>
  <si>
    <t>p</t>
  </si>
  <si>
    <t>h-k</t>
  </si>
  <si>
    <t>c-h</t>
  </si>
  <si>
    <t>d-i</t>
  </si>
  <si>
    <t>j-n</t>
  </si>
  <si>
    <t>op</t>
  </si>
  <si>
    <t>k-n</t>
  </si>
  <si>
    <t>b-f</t>
  </si>
  <si>
    <t>ghi</t>
  </si>
  <si>
    <t>c-f</t>
  </si>
  <si>
    <t>d-g</t>
  </si>
  <si>
    <t>h-l</t>
  </si>
  <si>
    <t>efg</t>
  </si>
  <si>
    <t>e-k</t>
  </si>
  <si>
    <t>b-j</t>
  </si>
  <si>
    <t>f-k</t>
  </si>
  <si>
    <t>b-h</t>
  </si>
  <si>
    <t>opq</t>
  </si>
  <si>
    <t>pqr</t>
  </si>
  <si>
    <t>t</t>
  </si>
  <si>
    <t>rs</t>
  </si>
  <si>
    <t>g-l</t>
  </si>
  <si>
    <t>qrs</t>
  </si>
  <si>
    <t>i-n</t>
  </si>
  <si>
    <t>st</t>
  </si>
  <si>
    <t>h-m</t>
  </si>
  <si>
    <t>d-h</t>
  </si>
  <si>
    <t>o-r</t>
  </si>
  <si>
    <t>k-o</t>
  </si>
  <si>
    <t>f-l</t>
  </si>
  <si>
    <t>m-p</t>
  </si>
  <si>
    <t>n-r</t>
  </si>
  <si>
    <t>j-o</t>
  </si>
  <si>
    <t>s</t>
  </si>
  <si>
    <t>m-q</t>
  </si>
  <si>
    <t>l-p</t>
  </si>
  <si>
    <t>f-m</t>
  </si>
  <si>
    <t>e-i</t>
  </si>
  <si>
    <t>e-n</t>
  </si>
  <si>
    <t>c-l</t>
  </si>
  <si>
    <t>e-m</t>
  </si>
  <si>
    <t>h-o</t>
  </si>
  <si>
    <t>i-o</t>
  </si>
  <si>
    <t>c-k</t>
  </si>
  <si>
    <t>g-o</t>
  </si>
  <si>
    <t>f-n</t>
  </si>
  <si>
    <t>d-l</t>
  </si>
  <si>
    <t>k-p</t>
  </si>
  <si>
    <t>nop</t>
  </si>
  <si>
    <t>e-h</t>
  </si>
  <si>
    <t>f-i</t>
  </si>
  <si>
    <t>e-l</t>
  </si>
  <si>
    <t>PX5E34 W3FE</t>
  </si>
  <si>
    <t>a-h</t>
  </si>
  <si>
    <t>d-k</t>
  </si>
  <si>
    <t>def</t>
  </si>
  <si>
    <t>tu</t>
  </si>
  <si>
    <t>rst</t>
  </si>
  <si>
    <t>qr</t>
  </si>
  <si>
    <t>pq</t>
  </si>
  <si>
    <t>stu</t>
  </si>
  <si>
    <t>u</t>
  </si>
  <si>
    <t>i-p</t>
  </si>
  <si>
    <t>l-q</t>
  </si>
  <si>
    <t>p-s</t>
  </si>
  <si>
    <t>k-q</t>
  </si>
  <si>
    <t>g-n</t>
  </si>
  <si>
    <t>j-p</t>
  </si>
  <si>
    <t>hi</t>
  </si>
  <si>
    <t>o-s</t>
  </si>
  <si>
    <t>n-q</t>
  </si>
  <si>
    <t>DP 1948 B3XF</t>
  </si>
  <si>
    <t>q-t</t>
  </si>
  <si>
    <t>q</t>
  </si>
  <si>
    <t>d-m</t>
  </si>
  <si>
    <t>b-k</t>
  </si>
  <si>
    <t>r</t>
  </si>
  <si>
    <t>i</t>
  </si>
  <si>
    <t>Danielle Sekula - Hidalgo, Cameron, and Willacy County IPM Agent - Weslaco, TX</t>
  </si>
  <si>
    <t>Cooperator: Dean Hansen Farm - Danevang, TX</t>
  </si>
  <si>
    <t>n-s</t>
  </si>
  <si>
    <t>o-t</t>
  </si>
  <si>
    <t>k-r</t>
  </si>
  <si>
    <t>p-t</t>
  </si>
  <si>
    <t>l-s</t>
  </si>
  <si>
    <t>m-s</t>
  </si>
  <si>
    <t>Table xx. Nueces County RACE Trial, 2020</t>
  </si>
  <si>
    <t>Table xx. San Patricio County RACE Trial, 2020</t>
  </si>
  <si>
    <t>Table xx. Refugio County RACE Trial, 2020</t>
  </si>
  <si>
    <t>Table xx. DeWitt County RACE Trial, 2020</t>
  </si>
  <si>
    <t>Table xx. Calhoun County RACE Trial, 2020</t>
  </si>
  <si>
    <t>Table xx. Hidalgo County RACE Trial, 2020</t>
  </si>
  <si>
    <t>Table xx. Willacy County RACE Trial, 2020</t>
  </si>
  <si>
    <t>Table xx. Corpus Christi Monster Cotton Variety Trial, 2020</t>
  </si>
  <si>
    <t>Table xx. Upper Gulf Coast Monster Cotton Variety Trial, 2020</t>
  </si>
  <si>
    <t>DGX 197312 GLTP</t>
  </si>
  <si>
    <t>AMX19B003 B3XF</t>
  </si>
  <si>
    <t>DP 19R228 B3XF</t>
  </si>
  <si>
    <t>DGX 19731 GLTP</t>
  </si>
  <si>
    <t>AMX19A016 B3XF</t>
  </si>
  <si>
    <t>DP 19R227 B3XF</t>
  </si>
  <si>
    <t>DP 2020 B3XF</t>
  </si>
  <si>
    <t>BX 2192 B3XF</t>
  </si>
  <si>
    <t>PX4B08 W3FE</t>
  </si>
  <si>
    <t>ST 4550 GLTP</t>
  </si>
  <si>
    <t>PHY 400 W3FE</t>
  </si>
  <si>
    <t>DP 19R237 B3XF</t>
  </si>
  <si>
    <t>BX 2141 GLTP</t>
  </si>
  <si>
    <t>DP 2012 B3XF</t>
  </si>
  <si>
    <t>AMX19A015 B3XF</t>
  </si>
  <si>
    <t>BX 2191 B3XF</t>
  </si>
  <si>
    <t>AMX19B001 B3XF</t>
  </si>
  <si>
    <t>NG 4098 B3XF</t>
  </si>
  <si>
    <t>PHY 500 W3FE</t>
  </si>
  <si>
    <t>BX 2194 B3XF</t>
  </si>
  <si>
    <t>UA 114</t>
  </si>
  <si>
    <t>DP 1820 B3XF</t>
  </si>
  <si>
    <t>AMX19A014 B3XF</t>
  </si>
  <si>
    <t>DGX 19008 B3XF</t>
  </si>
  <si>
    <t>BX 2116 GLTP</t>
  </si>
  <si>
    <t>ST 4990 B3XF</t>
  </si>
  <si>
    <t>PHY 360 W3FE</t>
  </si>
  <si>
    <t>PHY 390 W3FE</t>
  </si>
  <si>
    <t>PX5C45 W3FE</t>
  </si>
  <si>
    <t>BX 2193 B3XF</t>
  </si>
  <si>
    <t>DGX 19052 B3XF</t>
  </si>
  <si>
    <t>UA 107</t>
  </si>
  <si>
    <t>ST 5610 B3XF</t>
  </si>
  <si>
    <t>UA 222</t>
  </si>
  <si>
    <t>DGX 19003 B3XF</t>
  </si>
  <si>
    <t>AMX19A018 B3XF</t>
  </si>
  <si>
    <t>b-l</t>
  </si>
  <si>
    <t>g-p</t>
  </si>
  <si>
    <t>g-q</t>
  </si>
  <si>
    <t>h-r</t>
  </si>
  <si>
    <t>i-r</t>
  </si>
  <si>
    <t>j-r</t>
  </si>
  <si>
    <t>l-r</t>
  </si>
  <si>
    <t>m-r</t>
  </si>
  <si>
    <t>p-r</t>
  </si>
  <si>
    <t>l-0</t>
  </si>
  <si>
    <t>uv</t>
  </si>
  <si>
    <t>v</t>
  </si>
  <si>
    <t>h-p</t>
  </si>
  <si>
    <t>h-q</t>
  </si>
  <si>
    <t>j-s</t>
  </si>
  <si>
    <t>k-s</t>
  </si>
  <si>
    <t>l-t</t>
  </si>
  <si>
    <t>m-t</t>
  </si>
  <si>
    <t>n-t</t>
  </si>
  <si>
    <t>r-u</t>
  </si>
  <si>
    <t>q-u</t>
  </si>
  <si>
    <t>p-u</t>
  </si>
  <si>
    <t>s-v</t>
  </si>
  <si>
    <t>tuv</t>
  </si>
  <si>
    <t>c0j</t>
  </si>
  <si>
    <t>c0k</t>
  </si>
  <si>
    <t>d-n</t>
  </si>
  <si>
    <t>d-o</t>
  </si>
  <si>
    <t>e-o</t>
  </si>
  <si>
    <t>f-o</t>
  </si>
  <si>
    <t>f-q</t>
  </si>
  <si>
    <t>f-r</t>
  </si>
  <si>
    <t>c-m</t>
  </si>
  <si>
    <t>i-s</t>
  </si>
  <si>
    <t>19R227 B3XF</t>
  </si>
  <si>
    <t>DGX 3615 B3XF</t>
  </si>
  <si>
    <t>19R228 B3XF</t>
  </si>
  <si>
    <t>ST 4480 B3XF</t>
  </si>
  <si>
    <t>w</t>
  </si>
  <si>
    <t>i-q</t>
  </si>
  <si>
    <t>q-v</t>
  </si>
  <si>
    <t>r-v</t>
  </si>
  <si>
    <t>s-w</t>
  </si>
  <si>
    <t>t-w</t>
  </si>
  <si>
    <t>uvw</t>
  </si>
  <si>
    <t>vw</t>
  </si>
  <si>
    <t>j</t>
  </si>
  <si>
    <t>Cooperator: Richard Niemann</t>
  </si>
  <si>
    <t>Cooperator: Texas A&amp;M AgriLife Research and Extension Center</t>
  </si>
  <si>
    <t>ST 4550 B3XF</t>
  </si>
  <si>
    <t>Cooperator: Rudy Gonzalez</t>
  </si>
  <si>
    <t>Vidal Saenz - Hidalgo County Extension Agent, Agriculture and Natural Resources</t>
  </si>
  <si>
    <t>Cooperator: Salazar Farms</t>
  </si>
  <si>
    <t>Matthew Rodriguez - Willacy County Extension Agent, Agriculture and Natural Resources</t>
  </si>
  <si>
    <t>DGX 3799 B3XF*</t>
  </si>
  <si>
    <t>* very poor 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</si>
</sst>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2" fontId="0" fillId="0" borderId="16" xfId="0" quotePrefix="1" applyNumberFormat="1" applyBorder="1" applyAlignment="1">
      <alignment horizontal="center"/>
    </xf>
    <xf numFmtId="0" fontId="0" fillId="0" borderId="24" xfId="0" applyBorder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/>
    <xf numFmtId="164" fontId="0" fillId="0" borderId="8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/>
    <xf numFmtId="0" fontId="2" fillId="2" borderId="2" xfId="0" applyFon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quotePrefix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6" xfId="0" quotePrefix="1" applyNumberFormat="1" applyBorder="1" applyAlignment="1">
      <alignment horizontal="center"/>
    </xf>
    <xf numFmtId="164" fontId="0" fillId="0" borderId="6" xfId="0" quotePrefix="1" applyNumberFormat="1" applyBorder="1" applyAlignment="1">
      <alignment horizontal="center"/>
    </xf>
    <xf numFmtId="1" fontId="0" fillId="0" borderId="7" xfId="0" quotePrefix="1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8" xfId="0" quotePrefix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quotePrefix="1" applyNumberFormat="1" applyBorder="1" applyAlignment="1">
      <alignment horizontal="center"/>
    </xf>
    <xf numFmtId="164" fontId="0" fillId="0" borderId="8" xfId="0" quotePrefix="1" applyNumberFormat="1" applyBorder="1" applyAlignment="1">
      <alignment horizontal="center"/>
    </xf>
    <xf numFmtId="1" fontId="0" fillId="0" borderId="9" xfId="0" quotePrefix="1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quotePrefix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0" xfId="0" quotePrefix="1" applyNumberFormat="1" applyBorder="1" applyAlignment="1">
      <alignment horizontal="center"/>
    </xf>
    <xf numFmtId="164" fontId="0" fillId="0" borderId="10" xfId="0" quotePrefix="1" applyNumberFormat="1" applyBorder="1" applyAlignment="1">
      <alignment horizontal="center"/>
    </xf>
    <xf numFmtId="1" fontId="0" fillId="0" borderId="11" xfId="0" quotePrefix="1" applyNumberFormat="1" applyBorder="1" applyAlignment="1">
      <alignment horizontal="center"/>
    </xf>
    <xf numFmtId="0" fontId="0" fillId="0" borderId="12" xfId="0" quotePrefix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5" fontId="0" fillId="0" borderId="16" xfId="0" quotePrefix="1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quotePrefix="1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17" xfId="0" applyBorder="1"/>
    <xf numFmtId="1" fontId="0" fillId="0" borderId="0" xfId="0" applyNumberFormat="1" applyAlignment="1">
      <alignment horizontal="center"/>
    </xf>
    <xf numFmtId="2" fontId="0" fillId="0" borderId="0" xfId="0" quotePrefix="1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0" fillId="0" borderId="28" xfId="0" applyBorder="1"/>
    <xf numFmtId="0" fontId="0" fillId="0" borderId="12" xfId="0" quotePrefix="1" applyBorder="1" applyAlignment="1">
      <alignment horizontal="right"/>
    </xf>
    <xf numFmtId="165" fontId="0" fillId="0" borderId="16" xfId="0" quotePrefix="1" applyNumberFormat="1" applyBorder="1" applyAlignment="1">
      <alignment horizontal="right"/>
    </xf>
    <xf numFmtId="2" fontId="0" fillId="0" borderId="16" xfId="0" quotePrefix="1" applyNumberFormat="1" applyBorder="1" applyAlignment="1">
      <alignment horizontal="right"/>
    </xf>
    <xf numFmtId="2" fontId="0" fillId="0" borderId="20" xfId="0" quotePrefix="1" applyNumberFormat="1" applyBorder="1" applyAlignment="1">
      <alignment horizontal="righ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6" xfId="0" applyFill="1" applyBorder="1"/>
    <xf numFmtId="1" fontId="0" fillId="0" borderId="0" xfId="0" applyNumberFormat="1" applyFill="1" applyAlignment="1">
      <alignment horizontal="center"/>
    </xf>
    <xf numFmtId="0" fontId="0" fillId="0" borderId="8" xfId="0" quotePrefix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8" xfId="0" quotePrefix="1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164" fontId="0" fillId="0" borderId="27" xfId="0" applyNumberFormat="1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5" xfId="0" applyBorder="1"/>
    <xf numFmtId="0" fontId="0" fillId="0" borderId="27" xfId="0" applyBorder="1"/>
    <xf numFmtId="0" fontId="0" fillId="0" borderId="29" xfId="0" applyBorder="1"/>
    <xf numFmtId="2" fontId="0" fillId="0" borderId="0" xfId="0" quotePrefix="1" applyNumberFormat="1" applyBorder="1" applyAlignment="1">
      <alignment horizontal="right"/>
    </xf>
    <xf numFmtId="2" fontId="2" fillId="2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0" fillId="0" borderId="5" xfId="0" applyBorder="1" applyAlignment="1"/>
    <xf numFmtId="164" fontId="2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18B7B-5B88-4E98-A4DC-BF40F1D112A2}">
  <sheetPr>
    <pageSetUpPr fitToPage="1"/>
  </sheetPr>
  <dimension ref="A1:Q232"/>
  <sheetViews>
    <sheetView tabSelected="1" zoomScale="75" zoomScaleNormal="75" workbookViewId="0">
      <selection activeCell="U204" sqref="U204"/>
    </sheetView>
  </sheetViews>
  <sheetFormatPr defaultRowHeight="15" x14ac:dyDescent="0.25"/>
  <cols>
    <col min="1" max="1" width="13.28515625" style="18" bestFit="1" customWidth="1"/>
    <col min="2" max="2" width="9.5703125" style="18" bestFit="1" customWidth="1"/>
    <col min="3" max="16384" width="9.140625" style="18"/>
  </cols>
  <sheetData>
    <row r="1" spans="1:17" x14ac:dyDescent="0.25">
      <c r="A1" s="102" t="s">
        <v>163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x14ac:dyDescent="0.25">
      <c r="A2" s="101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x14ac:dyDescent="0.25">
      <c r="A3" s="101" t="s">
        <v>36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x14ac:dyDescent="0.25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ht="15.7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6.5" thickTop="1" thickBot="1" x14ac:dyDescent="0.3">
      <c r="A6" s="20" t="s">
        <v>1</v>
      </c>
      <c r="B6" s="95" t="s">
        <v>2</v>
      </c>
      <c r="C6" s="94"/>
      <c r="D6" s="97" t="s">
        <v>3</v>
      </c>
      <c r="E6" s="94"/>
      <c r="F6" s="97" t="s">
        <v>4</v>
      </c>
      <c r="G6" s="94"/>
      <c r="H6" s="93" t="s">
        <v>5</v>
      </c>
      <c r="I6" s="98"/>
      <c r="J6" s="97" t="s">
        <v>6</v>
      </c>
      <c r="K6" s="94"/>
      <c r="L6" s="97" t="s">
        <v>7</v>
      </c>
      <c r="M6" s="94"/>
      <c r="N6" s="93" t="s">
        <v>8</v>
      </c>
      <c r="O6" s="94"/>
      <c r="P6" s="95" t="s">
        <v>9</v>
      </c>
      <c r="Q6" s="96"/>
    </row>
    <row r="7" spans="1:17" ht="15.75" thickTop="1" x14ac:dyDescent="0.25">
      <c r="A7" s="2" t="s">
        <v>49</v>
      </c>
      <c r="B7" s="21">
        <v>1373.9126000000001</v>
      </c>
      <c r="C7" s="22" t="s">
        <v>11</v>
      </c>
      <c r="D7" s="23">
        <v>43.851975000000003</v>
      </c>
      <c r="E7" s="22" t="s">
        <v>14</v>
      </c>
      <c r="F7" s="23">
        <v>4.8666666999999997</v>
      </c>
      <c r="G7" s="22" t="s">
        <v>11</v>
      </c>
      <c r="H7" s="24">
        <v>1.1433333000000001</v>
      </c>
      <c r="I7" s="25" t="s">
        <v>20</v>
      </c>
      <c r="J7" s="23">
        <v>29.266667000000002</v>
      </c>
      <c r="K7" s="26" t="s">
        <v>15</v>
      </c>
      <c r="L7" s="23">
        <v>83.133300000000006</v>
      </c>
      <c r="M7" s="26"/>
      <c r="N7" s="24">
        <v>53.616667</v>
      </c>
      <c r="O7" s="25" t="s">
        <v>20</v>
      </c>
      <c r="P7" s="21">
        <v>736.57227999999998</v>
      </c>
      <c r="Q7" s="27" t="s">
        <v>11</v>
      </c>
    </row>
    <row r="8" spans="1:17" x14ac:dyDescent="0.25">
      <c r="A8" s="11" t="s">
        <v>50</v>
      </c>
      <c r="B8" s="28">
        <v>1326.2628</v>
      </c>
      <c r="C8" s="29" t="s">
        <v>18</v>
      </c>
      <c r="D8" s="30">
        <v>42.808267999999998</v>
      </c>
      <c r="E8" s="29" t="s">
        <v>24</v>
      </c>
      <c r="F8" s="30">
        <v>4.3933333000000001</v>
      </c>
      <c r="G8" s="29" t="s">
        <v>20</v>
      </c>
      <c r="H8" s="31">
        <v>1.1599999999999999</v>
      </c>
      <c r="I8" s="32" t="s">
        <v>21</v>
      </c>
      <c r="J8" s="30">
        <v>31.433333000000001</v>
      </c>
      <c r="K8" s="33" t="s">
        <v>14</v>
      </c>
      <c r="L8" s="30">
        <v>82.7667</v>
      </c>
      <c r="M8" s="33"/>
      <c r="N8" s="31">
        <v>54.083333000000003</v>
      </c>
      <c r="O8" s="32" t="s">
        <v>19</v>
      </c>
      <c r="P8" s="28">
        <v>717.28538000000003</v>
      </c>
      <c r="Q8" s="34" t="s">
        <v>11</v>
      </c>
    </row>
    <row r="9" spans="1:17" x14ac:dyDescent="0.25">
      <c r="A9" s="11" t="s">
        <v>25</v>
      </c>
      <c r="B9" s="28">
        <v>1323.6131</v>
      </c>
      <c r="C9" s="29" t="s">
        <v>18</v>
      </c>
      <c r="D9" s="30">
        <v>43.113525000000003</v>
      </c>
      <c r="E9" s="29" t="s">
        <v>24</v>
      </c>
      <c r="F9" s="30">
        <v>4.54</v>
      </c>
      <c r="G9" s="29" t="s">
        <v>12</v>
      </c>
      <c r="H9" s="31">
        <v>1.1933332999999999</v>
      </c>
      <c r="I9" s="32" t="s">
        <v>18</v>
      </c>
      <c r="J9" s="30">
        <v>29.766667000000002</v>
      </c>
      <c r="K9" s="33" t="s">
        <v>15</v>
      </c>
      <c r="L9" s="30">
        <v>83.133300000000006</v>
      </c>
      <c r="M9" s="33"/>
      <c r="N9" s="31">
        <v>53.983333000000002</v>
      </c>
      <c r="O9" s="32" t="s">
        <v>69</v>
      </c>
      <c r="P9" s="28">
        <v>714.56818999999996</v>
      </c>
      <c r="Q9" s="34" t="s">
        <v>11</v>
      </c>
    </row>
    <row r="10" spans="1:17" x14ac:dyDescent="0.25">
      <c r="A10" s="11" t="s">
        <v>182</v>
      </c>
      <c r="B10" s="28">
        <v>1304.8832</v>
      </c>
      <c r="C10" s="29" t="s">
        <v>19</v>
      </c>
      <c r="D10" s="30">
        <v>40.904736999999997</v>
      </c>
      <c r="E10" s="29" t="s">
        <v>27</v>
      </c>
      <c r="F10" s="30">
        <v>4.2333333</v>
      </c>
      <c r="G10" s="29" t="s">
        <v>16</v>
      </c>
      <c r="H10" s="31">
        <v>1.1633332999999999</v>
      </c>
      <c r="I10" s="32" t="s">
        <v>21</v>
      </c>
      <c r="J10" s="30">
        <v>29.733332999999998</v>
      </c>
      <c r="K10" s="33" t="s">
        <v>15</v>
      </c>
      <c r="L10" s="30">
        <v>82.966700000000003</v>
      </c>
      <c r="M10" s="33"/>
      <c r="N10" s="31">
        <v>53.866667</v>
      </c>
      <c r="O10" s="32" t="s">
        <v>22</v>
      </c>
      <c r="P10" s="28">
        <v>702.95713999999998</v>
      </c>
      <c r="Q10" s="34" t="s">
        <v>18</v>
      </c>
    </row>
    <row r="11" spans="1:17" x14ac:dyDescent="0.25">
      <c r="A11" s="11" t="s">
        <v>10</v>
      </c>
      <c r="B11" s="28">
        <v>1313.7692999999999</v>
      </c>
      <c r="C11" s="29" t="s">
        <v>19</v>
      </c>
      <c r="D11" s="30">
        <v>42.299269000000002</v>
      </c>
      <c r="E11" s="29" t="s">
        <v>21</v>
      </c>
      <c r="F11" s="30">
        <v>4.4566667000000004</v>
      </c>
      <c r="G11" s="29" t="s">
        <v>21</v>
      </c>
      <c r="H11" s="31">
        <v>1.1200000000000001</v>
      </c>
      <c r="I11" s="32" t="s">
        <v>27</v>
      </c>
      <c r="J11" s="30">
        <v>30.066666999999999</v>
      </c>
      <c r="K11" s="33" t="s">
        <v>21</v>
      </c>
      <c r="L11" s="30">
        <v>83.633300000000006</v>
      </c>
      <c r="M11" s="33"/>
      <c r="N11" s="31">
        <v>53.45</v>
      </c>
      <c r="O11" s="32" t="s">
        <v>27</v>
      </c>
      <c r="P11" s="28">
        <v>702.06902000000002</v>
      </c>
      <c r="Q11" s="34" t="s">
        <v>18</v>
      </c>
    </row>
    <row r="12" spans="1:17" x14ac:dyDescent="0.25">
      <c r="A12" s="11" t="s">
        <v>53</v>
      </c>
      <c r="B12" s="28">
        <v>1284.1098999999999</v>
      </c>
      <c r="C12" s="29" t="s">
        <v>22</v>
      </c>
      <c r="D12" s="30">
        <v>42.000202000000002</v>
      </c>
      <c r="E12" s="29" t="s">
        <v>23</v>
      </c>
      <c r="F12" s="30">
        <v>4.07</v>
      </c>
      <c r="G12" s="29" t="s">
        <v>13</v>
      </c>
      <c r="H12" s="31">
        <v>1.1733332999999999</v>
      </c>
      <c r="I12" s="32" t="s">
        <v>24</v>
      </c>
      <c r="J12" s="30">
        <v>30.066666999999999</v>
      </c>
      <c r="K12" s="33" t="s">
        <v>21</v>
      </c>
      <c r="L12" s="30">
        <v>83.433300000000003</v>
      </c>
      <c r="M12" s="33"/>
      <c r="N12" s="31">
        <v>53.916666999999997</v>
      </c>
      <c r="O12" s="32" t="s">
        <v>69</v>
      </c>
      <c r="P12" s="28">
        <v>692.30942000000005</v>
      </c>
      <c r="Q12" s="34" t="s">
        <v>19</v>
      </c>
    </row>
    <row r="13" spans="1:17" x14ac:dyDescent="0.25">
      <c r="A13" s="11" t="s">
        <v>197</v>
      </c>
      <c r="B13" s="28">
        <v>1234.3379</v>
      </c>
      <c r="C13" s="29" t="s">
        <v>23</v>
      </c>
      <c r="D13" s="30">
        <v>39.419075999999997</v>
      </c>
      <c r="E13" s="29" t="s">
        <v>16</v>
      </c>
      <c r="F13" s="30">
        <v>4.3166666999999999</v>
      </c>
      <c r="G13" s="29" t="s">
        <v>26</v>
      </c>
      <c r="H13" s="31">
        <v>1.1466666999999999</v>
      </c>
      <c r="I13" s="32" t="s">
        <v>15</v>
      </c>
      <c r="J13" s="30">
        <v>29.9</v>
      </c>
      <c r="K13" s="33" t="s">
        <v>15</v>
      </c>
      <c r="L13" s="30">
        <v>83.3</v>
      </c>
      <c r="M13" s="33"/>
      <c r="N13" s="31">
        <v>53.7</v>
      </c>
      <c r="O13" s="32" t="s">
        <v>23</v>
      </c>
      <c r="P13" s="28">
        <v>662.83459000000005</v>
      </c>
      <c r="Q13" s="34" t="s">
        <v>22</v>
      </c>
    </row>
    <row r="14" spans="1:17" x14ac:dyDescent="0.25">
      <c r="A14" s="11" t="s">
        <v>17</v>
      </c>
      <c r="B14" s="28">
        <v>1202.5731000000001</v>
      </c>
      <c r="C14" s="29" t="s">
        <v>20</v>
      </c>
      <c r="D14" s="30">
        <v>43.187362999999998</v>
      </c>
      <c r="E14" s="29" t="s">
        <v>24</v>
      </c>
      <c r="F14" s="30">
        <v>4.3033333000000002</v>
      </c>
      <c r="G14" s="29" t="s">
        <v>26</v>
      </c>
      <c r="H14" s="31">
        <v>1.2033332999999999</v>
      </c>
      <c r="I14" s="32" t="s">
        <v>11</v>
      </c>
      <c r="J14" s="30">
        <v>31.2</v>
      </c>
      <c r="K14" s="33" t="s">
        <v>24</v>
      </c>
      <c r="L14" s="30">
        <v>83.166700000000006</v>
      </c>
      <c r="M14" s="33"/>
      <c r="N14" s="31">
        <v>54.1</v>
      </c>
      <c r="O14" s="32" t="s">
        <v>18</v>
      </c>
      <c r="P14" s="28">
        <v>650.56566999999995</v>
      </c>
      <c r="Q14" s="34" t="s">
        <v>23</v>
      </c>
    </row>
    <row r="15" spans="1:17" x14ac:dyDescent="0.25">
      <c r="A15" s="11" t="s">
        <v>189</v>
      </c>
      <c r="B15" s="28">
        <v>1179.8497</v>
      </c>
      <c r="C15" s="29" t="s">
        <v>27</v>
      </c>
      <c r="D15" s="30">
        <v>41.150424999999998</v>
      </c>
      <c r="E15" s="29" t="s">
        <v>20</v>
      </c>
      <c r="F15" s="30">
        <v>4.4166667000000004</v>
      </c>
      <c r="G15" s="29" t="s">
        <v>20</v>
      </c>
      <c r="H15" s="31">
        <v>1.2</v>
      </c>
      <c r="I15" s="32" t="s">
        <v>11</v>
      </c>
      <c r="J15" s="30">
        <v>33.833333000000003</v>
      </c>
      <c r="K15" s="33" t="s">
        <v>11</v>
      </c>
      <c r="L15" s="30">
        <v>83.2667</v>
      </c>
      <c r="M15" s="33"/>
      <c r="N15" s="31">
        <v>54.3</v>
      </c>
      <c r="O15" s="32" t="s">
        <v>11</v>
      </c>
      <c r="P15" s="28">
        <v>640.65836999999999</v>
      </c>
      <c r="Q15" s="34" t="s">
        <v>20</v>
      </c>
    </row>
    <row r="16" spans="1:17" ht="15.75" thickBot="1" x14ac:dyDescent="0.3">
      <c r="A16" s="68" t="s">
        <v>257</v>
      </c>
      <c r="B16" s="35">
        <v>1151.46</v>
      </c>
      <c r="C16" s="36" t="s">
        <v>27</v>
      </c>
      <c r="D16" s="37">
        <v>45.122734000000001</v>
      </c>
      <c r="E16" s="36" t="s">
        <v>11</v>
      </c>
      <c r="F16" s="37">
        <v>4.7066667000000004</v>
      </c>
      <c r="G16" s="36" t="s">
        <v>14</v>
      </c>
      <c r="H16" s="38">
        <v>1.0933333000000001</v>
      </c>
      <c r="I16" s="39" t="s">
        <v>16</v>
      </c>
      <c r="J16" s="37">
        <v>29.266667000000002</v>
      </c>
      <c r="K16" s="40" t="s">
        <v>15</v>
      </c>
      <c r="L16" s="37">
        <v>82.566699999999997</v>
      </c>
      <c r="M16" s="40"/>
      <c r="N16" s="38">
        <v>52.933332999999998</v>
      </c>
      <c r="O16" s="39" t="s">
        <v>16</v>
      </c>
      <c r="P16" s="35">
        <v>609.55537000000004</v>
      </c>
      <c r="Q16" s="41" t="s">
        <v>27</v>
      </c>
    </row>
    <row r="17" spans="1:17" ht="15.75" thickTop="1" x14ac:dyDescent="0.25">
      <c r="A17" s="69" t="s">
        <v>29</v>
      </c>
      <c r="B17" s="43">
        <v>1269.4770000000001</v>
      </c>
      <c r="C17" s="44"/>
      <c r="D17" s="45">
        <v>42.385759999999998</v>
      </c>
      <c r="E17" s="46"/>
      <c r="F17" s="45">
        <v>4.4303330000000001</v>
      </c>
      <c r="G17" s="46"/>
      <c r="H17" s="47">
        <v>1.159667</v>
      </c>
      <c r="I17" s="48"/>
      <c r="J17" s="45">
        <v>30.453330000000001</v>
      </c>
      <c r="K17" s="46"/>
      <c r="L17" s="45">
        <v>83.136669999999995</v>
      </c>
      <c r="M17" s="46"/>
      <c r="N17" s="47">
        <v>53.795000000000002</v>
      </c>
      <c r="O17" s="48"/>
      <c r="P17" s="43">
        <v>682.9375</v>
      </c>
      <c r="Q17" s="49"/>
    </row>
    <row r="18" spans="1:17" x14ac:dyDescent="0.25">
      <c r="A18" s="70" t="s">
        <v>30</v>
      </c>
      <c r="B18" s="51">
        <v>4.4000000000000003E-3</v>
      </c>
      <c r="C18" s="52"/>
      <c r="D18" s="51" t="s">
        <v>31</v>
      </c>
      <c r="E18" s="52"/>
      <c r="F18" s="51" t="s">
        <v>31</v>
      </c>
      <c r="G18" s="52"/>
      <c r="H18" s="51" t="s">
        <v>31</v>
      </c>
      <c r="I18" s="52"/>
      <c r="J18" s="51" t="s">
        <v>31</v>
      </c>
      <c r="K18" s="52"/>
      <c r="L18" s="51">
        <v>0.66759999999999997</v>
      </c>
      <c r="M18" s="52"/>
      <c r="N18" s="51">
        <v>5.9999999999999995E-4</v>
      </c>
      <c r="O18" s="52"/>
      <c r="P18" s="51">
        <v>3.8E-3</v>
      </c>
      <c r="Q18" s="53"/>
    </row>
    <row r="19" spans="1:17" x14ac:dyDescent="0.25">
      <c r="A19" s="70" t="s">
        <v>32</v>
      </c>
      <c r="B19" s="51">
        <v>87.13</v>
      </c>
      <c r="C19" s="52"/>
      <c r="D19" s="54">
        <v>1.2286999999999999</v>
      </c>
      <c r="E19" s="55"/>
      <c r="F19" s="54">
        <v>0.12060999999999999</v>
      </c>
      <c r="G19" s="52"/>
      <c r="H19" s="54">
        <v>2.5499999999999998E-2</v>
      </c>
      <c r="I19" s="52"/>
      <c r="J19" s="54">
        <v>1.159</v>
      </c>
      <c r="K19" s="52"/>
      <c r="L19" s="51" t="s">
        <v>38</v>
      </c>
      <c r="M19" s="52"/>
      <c r="N19" s="54">
        <v>0.39252999999999999</v>
      </c>
      <c r="O19" s="52"/>
      <c r="P19" s="51">
        <v>47.143000000000001</v>
      </c>
      <c r="Q19" s="53"/>
    </row>
    <row r="20" spans="1:17" x14ac:dyDescent="0.25">
      <c r="A20" s="71" t="s">
        <v>33</v>
      </c>
      <c r="B20" s="56">
        <v>91.583370000000002</v>
      </c>
      <c r="C20" s="57"/>
      <c r="D20" s="56">
        <v>1.7134100000000001</v>
      </c>
      <c r="E20" s="57"/>
      <c r="F20" s="56">
        <v>0.2327272</v>
      </c>
      <c r="G20" s="57"/>
      <c r="H20" s="56">
        <v>3.6998000000000003E-2</v>
      </c>
      <c r="I20" s="57"/>
      <c r="J20" s="56">
        <v>1.4885154</v>
      </c>
      <c r="K20" s="57"/>
      <c r="L20" s="56">
        <v>0.6172706</v>
      </c>
      <c r="M20" s="57"/>
      <c r="N20" s="56">
        <v>0.44009209999999999</v>
      </c>
      <c r="O20" s="57"/>
      <c r="P20" s="56">
        <v>49.74539</v>
      </c>
      <c r="Q20" s="58"/>
    </row>
    <row r="21" spans="1:17" ht="15.75" thickBot="1" x14ac:dyDescent="0.3">
      <c r="A21" s="72" t="s">
        <v>34</v>
      </c>
      <c r="B21" s="60">
        <f>B20/B17*100</f>
        <v>7.2142598881271569</v>
      </c>
      <c r="C21" s="60"/>
      <c r="D21" s="60">
        <f t="shared" ref="D21:P21" si="0">D20/D17*100</f>
        <v>4.0424189633499559</v>
      </c>
      <c r="E21" s="60"/>
      <c r="F21" s="60">
        <f t="shared" si="0"/>
        <v>5.2530407985133394</v>
      </c>
      <c r="G21" s="60"/>
      <c r="H21" s="60">
        <f t="shared" si="0"/>
        <v>3.1903986230529973</v>
      </c>
      <c r="I21" s="60"/>
      <c r="J21" s="60">
        <f t="shared" si="0"/>
        <v>4.8878575840474587</v>
      </c>
      <c r="K21" s="60"/>
      <c r="L21" s="60">
        <f t="shared" si="0"/>
        <v>0.74247693586957475</v>
      </c>
      <c r="M21" s="60"/>
      <c r="N21" s="60">
        <f t="shared" si="0"/>
        <v>0.81809108653220552</v>
      </c>
      <c r="O21" s="60"/>
      <c r="P21" s="61">
        <f t="shared" si="0"/>
        <v>7.2840325798480832</v>
      </c>
      <c r="Q21" s="62"/>
    </row>
    <row r="22" spans="1:17" ht="15.75" thickTop="1" x14ac:dyDescent="0.25"/>
    <row r="24" spans="1:17" x14ac:dyDescent="0.25">
      <c r="A24" s="102" t="s">
        <v>163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 x14ac:dyDescent="0.25">
      <c r="A25" s="101" t="s">
        <v>37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1:17" x14ac:dyDescent="0.25">
      <c r="A26" s="101" t="s">
        <v>36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1:17" x14ac:dyDescent="0.25">
      <c r="A27" s="101" t="s">
        <v>0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1:17" ht="15.75" thickBot="1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ht="16.5" thickTop="1" thickBot="1" x14ac:dyDescent="0.3">
      <c r="A29" s="20" t="s">
        <v>1</v>
      </c>
      <c r="B29" s="95" t="s">
        <v>2</v>
      </c>
      <c r="C29" s="94"/>
      <c r="D29" s="97" t="s">
        <v>3</v>
      </c>
      <c r="E29" s="94"/>
      <c r="F29" s="97" t="s">
        <v>4</v>
      </c>
      <c r="G29" s="94"/>
      <c r="H29" s="93" t="s">
        <v>5</v>
      </c>
      <c r="I29" s="98"/>
      <c r="J29" s="97" t="s">
        <v>6</v>
      </c>
      <c r="K29" s="94"/>
      <c r="L29" s="97" t="s">
        <v>7</v>
      </c>
      <c r="M29" s="94"/>
      <c r="N29" s="93" t="s">
        <v>8</v>
      </c>
      <c r="O29" s="94"/>
      <c r="P29" s="95" t="s">
        <v>9</v>
      </c>
      <c r="Q29" s="96"/>
    </row>
    <row r="30" spans="1:17" ht="15.75" thickTop="1" x14ac:dyDescent="0.25">
      <c r="A30" s="2" t="s">
        <v>49</v>
      </c>
      <c r="B30" s="21">
        <v>1393.1822</v>
      </c>
      <c r="C30" s="22" t="s">
        <v>11</v>
      </c>
      <c r="D30" s="23">
        <v>41.787823000000003</v>
      </c>
      <c r="E30" s="22" t="s">
        <v>14</v>
      </c>
      <c r="F30" s="23">
        <v>4.97</v>
      </c>
      <c r="G30" s="22" t="s">
        <v>11</v>
      </c>
      <c r="H30" s="24">
        <v>1.1333333000000001</v>
      </c>
      <c r="I30" s="25" t="s">
        <v>27</v>
      </c>
      <c r="J30" s="23">
        <v>31.166667</v>
      </c>
      <c r="K30" s="26" t="s">
        <v>21</v>
      </c>
      <c r="L30" s="23">
        <v>83.466667000000001</v>
      </c>
      <c r="M30" s="26" t="s">
        <v>18</v>
      </c>
      <c r="N30" s="24">
        <v>53.033299999999997</v>
      </c>
      <c r="O30" s="25"/>
      <c r="P30" s="21">
        <v>738.16200000000003</v>
      </c>
      <c r="Q30" s="27"/>
    </row>
    <row r="31" spans="1:17" x14ac:dyDescent="0.25">
      <c r="A31" s="11" t="s">
        <v>53</v>
      </c>
      <c r="B31" s="28">
        <v>1307.9903999999999</v>
      </c>
      <c r="C31" s="29" t="s">
        <v>14</v>
      </c>
      <c r="D31" s="30">
        <v>38.882582999999997</v>
      </c>
      <c r="E31" s="29" t="s">
        <v>12</v>
      </c>
      <c r="F31" s="30">
        <v>3.9533333000000002</v>
      </c>
      <c r="G31" s="29" t="s">
        <v>27</v>
      </c>
      <c r="H31" s="31">
        <v>1.1833332999999999</v>
      </c>
      <c r="I31" s="32" t="s">
        <v>24</v>
      </c>
      <c r="J31" s="30">
        <v>32.233333000000002</v>
      </c>
      <c r="K31" s="33" t="s">
        <v>24</v>
      </c>
      <c r="L31" s="30">
        <v>83.5</v>
      </c>
      <c r="M31" s="33" t="s">
        <v>18</v>
      </c>
      <c r="N31" s="31">
        <v>54.25</v>
      </c>
      <c r="O31" s="32"/>
      <c r="P31" s="28">
        <v>709.62</v>
      </c>
      <c r="Q31" s="34"/>
    </row>
    <row r="32" spans="1:17" x14ac:dyDescent="0.25">
      <c r="A32" s="11" t="s">
        <v>50</v>
      </c>
      <c r="B32" s="28">
        <v>1288.1775</v>
      </c>
      <c r="C32" s="29" t="s">
        <v>24</v>
      </c>
      <c r="D32" s="30">
        <v>38.252811000000001</v>
      </c>
      <c r="E32" s="29" t="s">
        <v>12</v>
      </c>
      <c r="F32" s="30">
        <v>4.3033333000000002</v>
      </c>
      <c r="G32" s="29" t="s">
        <v>21</v>
      </c>
      <c r="H32" s="31">
        <v>1.18</v>
      </c>
      <c r="I32" s="32" t="s">
        <v>12</v>
      </c>
      <c r="J32" s="30">
        <v>30.966667000000001</v>
      </c>
      <c r="K32" s="33" t="s">
        <v>21</v>
      </c>
      <c r="L32" s="30">
        <v>83.966667000000001</v>
      </c>
      <c r="M32" s="33" t="s">
        <v>11</v>
      </c>
      <c r="N32" s="31">
        <v>54.05</v>
      </c>
      <c r="O32" s="32"/>
      <c r="P32" s="28">
        <v>696.31700000000001</v>
      </c>
      <c r="Q32" s="34"/>
    </row>
    <row r="33" spans="1:17" x14ac:dyDescent="0.25">
      <c r="A33" s="11" t="s">
        <v>25</v>
      </c>
      <c r="B33" s="28">
        <v>1285.2011</v>
      </c>
      <c r="C33" s="29" t="s">
        <v>24</v>
      </c>
      <c r="D33" s="30">
        <v>40.967713000000003</v>
      </c>
      <c r="E33" s="29" t="s">
        <v>14</v>
      </c>
      <c r="F33" s="30">
        <v>4.2866666999999996</v>
      </c>
      <c r="G33" s="29" t="s">
        <v>15</v>
      </c>
      <c r="H33" s="31">
        <v>1.1966667</v>
      </c>
      <c r="I33" s="32" t="s">
        <v>18</v>
      </c>
      <c r="J33" s="30">
        <v>31</v>
      </c>
      <c r="K33" s="33" t="s">
        <v>21</v>
      </c>
      <c r="L33" s="30">
        <v>82.833332999999996</v>
      </c>
      <c r="M33" s="33" t="s">
        <v>24</v>
      </c>
      <c r="N33" s="31">
        <v>54.05</v>
      </c>
      <c r="O33" s="32"/>
      <c r="P33" s="28">
        <v>694.74900000000002</v>
      </c>
      <c r="Q33" s="34"/>
    </row>
    <row r="34" spans="1:17" x14ac:dyDescent="0.25">
      <c r="A34" s="11" t="s">
        <v>17</v>
      </c>
      <c r="B34" s="28">
        <v>1278.3521000000001</v>
      </c>
      <c r="C34" s="29" t="s">
        <v>24</v>
      </c>
      <c r="D34" s="30">
        <v>41.542873999999998</v>
      </c>
      <c r="E34" s="29" t="s">
        <v>14</v>
      </c>
      <c r="F34" s="30">
        <v>4.3033333000000002</v>
      </c>
      <c r="G34" s="29" t="s">
        <v>21</v>
      </c>
      <c r="H34" s="31">
        <v>1.2033332999999999</v>
      </c>
      <c r="I34" s="32" t="s">
        <v>11</v>
      </c>
      <c r="J34" s="30">
        <v>33.033332999999999</v>
      </c>
      <c r="K34" s="33" t="s">
        <v>14</v>
      </c>
      <c r="L34" s="30">
        <v>83.5</v>
      </c>
      <c r="M34" s="33" t="s">
        <v>18</v>
      </c>
      <c r="N34" s="31">
        <v>54.3</v>
      </c>
      <c r="O34" s="32"/>
      <c r="P34" s="28">
        <v>694.14300000000003</v>
      </c>
      <c r="Q34" s="34"/>
    </row>
    <row r="35" spans="1:17" x14ac:dyDescent="0.25">
      <c r="A35" s="11" t="s">
        <v>257</v>
      </c>
      <c r="B35" s="28">
        <v>1286.6083000000001</v>
      </c>
      <c r="C35" s="29" t="s">
        <v>24</v>
      </c>
      <c r="D35" s="30">
        <v>42.701934999999999</v>
      </c>
      <c r="E35" s="29" t="s">
        <v>11</v>
      </c>
      <c r="F35" s="30">
        <v>4.5533333000000002</v>
      </c>
      <c r="G35" s="29" t="s">
        <v>24</v>
      </c>
      <c r="H35" s="31">
        <v>1.1133333000000001</v>
      </c>
      <c r="I35" s="32" t="s">
        <v>16</v>
      </c>
      <c r="J35" s="30">
        <v>31.633333</v>
      </c>
      <c r="K35" s="33" t="s">
        <v>24</v>
      </c>
      <c r="L35" s="30">
        <v>83.033332999999999</v>
      </c>
      <c r="M35" s="33" t="s">
        <v>24</v>
      </c>
      <c r="N35" s="31">
        <v>53.666699999999999</v>
      </c>
      <c r="O35" s="32"/>
      <c r="P35" s="28">
        <v>690.42399999999998</v>
      </c>
      <c r="Q35" s="34"/>
    </row>
    <row r="36" spans="1:17" x14ac:dyDescent="0.25">
      <c r="A36" s="11" t="s">
        <v>189</v>
      </c>
      <c r="B36" s="28">
        <v>1238.768</v>
      </c>
      <c r="C36" s="29" t="s">
        <v>24</v>
      </c>
      <c r="D36" s="30">
        <v>38.131990999999999</v>
      </c>
      <c r="E36" s="29" t="s">
        <v>12</v>
      </c>
      <c r="F36" s="30">
        <v>4.4433332999999999</v>
      </c>
      <c r="G36" s="29" t="s">
        <v>24</v>
      </c>
      <c r="H36" s="31">
        <v>1.2033332999999999</v>
      </c>
      <c r="I36" s="32" t="s">
        <v>11</v>
      </c>
      <c r="J36" s="30">
        <v>35.566667000000002</v>
      </c>
      <c r="K36" s="33" t="s">
        <v>11</v>
      </c>
      <c r="L36" s="30">
        <v>82.266666999999998</v>
      </c>
      <c r="M36" s="33" t="s">
        <v>12</v>
      </c>
      <c r="N36" s="31">
        <v>54.216700000000003</v>
      </c>
      <c r="O36" s="32"/>
      <c r="P36" s="28">
        <v>671.61699999999996</v>
      </c>
      <c r="Q36" s="34"/>
    </row>
    <row r="37" spans="1:17" ht="15.75" thickBot="1" x14ac:dyDescent="0.3">
      <c r="A37" s="11" t="s">
        <v>197</v>
      </c>
      <c r="B37" s="28">
        <v>1220.3133</v>
      </c>
      <c r="C37" s="29" t="s">
        <v>12</v>
      </c>
      <c r="D37" s="30">
        <v>38.139221999999997</v>
      </c>
      <c r="E37" s="29" t="s">
        <v>12</v>
      </c>
      <c r="F37" s="30">
        <v>4.3499999999999996</v>
      </c>
      <c r="G37" s="29" t="s">
        <v>21</v>
      </c>
      <c r="H37" s="31">
        <v>1.1499999999999999</v>
      </c>
      <c r="I37" s="32" t="s">
        <v>15</v>
      </c>
      <c r="J37" s="30">
        <v>29.866667</v>
      </c>
      <c r="K37" s="33" t="s">
        <v>15</v>
      </c>
      <c r="L37" s="30">
        <v>83.533332999999999</v>
      </c>
      <c r="M37" s="33" t="s">
        <v>18</v>
      </c>
      <c r="N37" s="31">
        <v>53.866700000000002</v>
      </c>
      <c r="O37" s="32"/>
      <c r="P37" s="28">
        <v>657.29600000000005</v>
      </c>
      <c r="Q37" s="34"/>
    </row>
    <row r="38" spans="1:17" ht="15.75" thickTop="1" x14ac:dyDescent="0.25">
      <c r="A38" s="69" t="s">
        <v>29</v>
      </c>
      <c r="B38" s="43">
        <f>AVERAGE(B30:B37)</f>
        <v>1287.3241125</v>
      </c>
      <c r="C38" s="43"/>
      <c r="D38" s="45">
        <f>AVERAGE(D30:D37)</f>
        <v>40.050869000000006</v>
      </c>
      <c r="E38" s="43"/>
      <c r="F38" s="45">
        <f>AVERAGE(F30:F37)</f>
        <v>4.3954166499999996</v>
      </c>
      <c r="G38" s="43"/>
      <c r="H38" s="47">
        <f>AVERAGE(H30:H37)</f>
        <v>1.1704166499999999</v>
      </c>
      <c r="I38" s="43"/>
      <c r="J38" s="45">
        <f>AVERAGE(J30:J37)</f>
        <v>31.933333375</v>
      </c>
      <c r="K38" s="43"/>
      <c r="L38" s="45">
        <f>AVERAGE(L30:L37)</f>
        <v>83.262499999999989</v>
      </c>
      <c r="M38" s="43"/>
      <c r="N38" s="45">
        <f>AVERAGE(N30:N37)</f>
        <v>53.929175000000001</v>
      </c>
      <c r="O38" s="43"/>
      <c r="P38" s="43">
        <f>AVERAGE(P30:P37)</f>
        <v>694.04100000000005</v>
      </c>
      <c r="Q38" s="49"/>
    </row>
    <row r="39" spans="1:17" x14ac:dyDescent="0.25">
      <c r="A39" s="70" t="s">
        <v>30</v>
      </c>
      <c r="B39" s="51">
        <v>6.0499999999999998E-2</v>
      </c>
      <c r="C39" s="52"/>
      <c r="D39" s="51" t="s">
        <v>31</v>
      </c>
      <c r="E39" s="52"/>
      <c r="F39" s="51" t="s">
        <v>31</v>
      </c>
      <c r="G39" s="52"/>
      <c r="H39" s="51" t="s">
        <v>31</v>
      </c>
      <c r="I39" s="52"/>
      <c r="J39" s="51">
        <v>6.9999999999999999E-4</v>
      </c>
      <c r="K39" s="52"/>
      <c r="L39" s="51">
        <v>6.3399999999999998E-2</v>
      </c>
      <c r="M39" s="52"/>
      <c r="N39" s="51">
        <v>0.24199999999999999</v>
      </c>
      <c r="O39" s="52"/>
      <c r="P39" s="51">
        <v>0.10340000000000001</v>
      </c>
      <c r="Q39" s="53"/>
    </row>
    <row r="40" spans="1:17" x14ac:dyDescent="0.25">
      <c r="A40" s="70" t="s">
        <v>32</v>
      </c>
      <c r="B40" s="51">
        <v>79.515000000000001</v>
      </c>
      <c r="C40" s="52"/>
      <c r="D40" s="54">
        <v>0.90159999999999996</v>
      </c>
      <c r="E40" s="55"/>
      <c r="F40" s="54">
        <v>0.14129</v>
      </c>
      <c r="G40" s="52"/>
      <c r="H40" s="54">
        <v>1.6490000000000001E-2</v>
      </c>
      <c r="I40" s="52"/>
      <c r="J40" s="54">
        <v>1.585</v>
      </c>
      <c r="K40" s="52"/>
      <c r="L40" s="54">
        <v>0.82142000000000004</v>
      </c>
      <c r="M40" s="52"/>
      <c r="N40" s="51" t="s">
        <v>38</v>
      </c>
      <c r="O40" s="52"/>
      <c r="P40" s="51" t="s">
        <v>38</v>
      </c>
      <c r="Q40" s="53"/>
    </row>
    <row r="41" spans="1:17" x14ac:dyDescent="0.25">
      <c r="A41" s="71" t="s">
        <v>33</v>
      </c>
      <c r="B41" s="56">
        <v>69.067317000000003</v>
      </c>
      <c r="C41" s="57"/>
      <c r="D41" s="56">
        <v>1.9010153000000001</v>
      </c>
      <c r="E41" s="57"/>
      <c r="F41" s="56">
        <v>0.28827789999999998</v>
      </c>
      <c r="G41" s="57"/>
      <c r="H41" s="56">
        <v>3.4323199999999998E-2</v>
      </c>
      <c r="I41" s="57"/>
      <c r="J41" s="56">
        <v>1.8848750000000001</v>
      </c>
      <c r="K41" s="57"/>
      <c r="L41" s="56">
        <v>0.72460630000000004</v>
      </c>
      <c r="M41" s="57"/>
      <c r="N41" s="56">
        <v>0.60718819999999996</v>
      </c>
      <c r="O41" s="57"/>
      <c r="P41" s="56">
        <v>33.646999999999998</v>
      </c>
      <c r="Q41" s="58"/>
    </row>
    <row r="42" spans="1:17" ht="15.75" thickBot="1" x14ac:dyDescent="0.3">
      <c r="A42" s="72" t="s">
        <v>34</v>
      </c>
      <c r="B42" s="60">
        <f>B41/B38*100</f>
        <v>5.3651847525694514</v>
      </c>
      <c r="C42" s="60"/>
      <c r="D42" s="60">
        <f t="shared" ref="D42:P42" si="1">D41/D38*100</f>
        <v>4.7465020047380246</v>
      </c>
      <c r="E42" s="60"/>
      <c r="F42" s="60">
        <f t="shared" si="1"/>
        <v>6.5586023568436902</v>
      </c>
      <c r="G42" s="60"/>
      <c r="H42" s="60">
        <f t="shared" si="1"/>
        <v>2.9325625195096121</v>
      </c>
      <c r="I42" s="60"/>
      <c r="J42" s="60">
        <f t="shared" si="1"/>
        <v>5.9025313075384505</v>
      </c>
      <c r="K42" s="60"/>
      <c r="L42" s="60">
        <f t="shared" si="1"/>
        <v>0.87026728719411506</v>
      </c>
      <c r="M42" s="60"/>
      <c r="N42" s="60">
        <f t="shared" si="1"/>
        <v>1.1258992929151983</v>
      </c>
      <c r="O42" s="60"/>
      <c r="P42" s="61">
        <f t="shared" si="1"/>
        <v>4.8479844850664433</v>
      </c>
      <c r="Q42" s="62"/>
    </row>
    <row r="43" spans="1:17" ht="15.75" thickTop="1" x14ac:dyDescent="0.25"/>
    <row r="45" spans="1:17" x14ac:dyDescent="0.25">
      <c r="A45" s="102" t="s">
        <v>163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1:17" x14ac:dyDescent="0.25">
      <c r="A46" s="101" t="s">
        <v>256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1:17" x14ac:dyDescent="0.25">
      <c r="A47" s="101" t="s">
        <v>36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1:17" x14ac:dyDescent="0.25">
      <c r="A48" s="101" t="s">
        <v>0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1:17" ht="15.75" thickBot="1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 ht="16.5" thickTop="1" thickBot="1" x14ac:dyDescent="0.3">
      <c r="A50" s="20" t="s">
        <v>1</v>
      </c>
      <c r="B50" s="95" t="s">
        <v>2</v>
      </c>
      <c r="C50" s="94"/>
      <c r="D50" s="97" t="s">
        <v>3</v>
      </c>
      <c r="E50" s="94"/>
      <c r="F50" s="97" t="s">
        <v>4</v>
      </c>
      <c r="G50" s="94"/>
      <c r="H50" s="93" t="s">
        <v>5</v>
      </c>
      <c r="I50" s="98"/>
      <c r="J50" s="97" t="s">
        <v>6</v>
      </c>
      <c r="K50" s="94"/>
      <c r="L50" s="97" t="s">
        <v>7</v>
      </c>
      <c r="M50" s="94"/>
      <c r="N50" s="93" t="s">
        <v>8</v>
      </c>
      <c r="O50" s="94"/>
      <c r="P50" s="95" t="s">
        <v>9</v>
      </c>
      <c r="Q50" s="96"/>
    </row>
    <row r="51" spans="1:17" ht="15.75" thickTop="1" x14ac:dyDescent="0.25">
      <c r="A51" s="2" t="s">
        <v>50</v>
      </c>
      <c r="B51" s="21">
        <v>1625.8233</v>
      </c>
      <c r="C51" s="22" t="s">
        <v>18</v>
      </c>
      <c r="D51" s="23">
        <v>40.101348000000002</v>
      </c>
      <c r="E51" s="22" t="s">
        <v>20</v>
      </c>
      <c r="F51" s="23">
        <v>4.0350000000000001</v>
      </c>
      <c r="G51" s="22" t="s">
        <v>21</v>
      </c>
      <c r="H51" s="24">
        <v>1.1924999999999999</v>
      </c>
      <c r="I51" s="25" t="s">
        <v>24</v>
      </c>
      <c r="J51" s="23">
        <v>30.475000000000001</v>
      </c>
      <c r="K51" s="26" t="s">
        <v>21</v>
      </c>
      <c r="L51" s="23">
        <v>84.15</v>
      </c>
      <c r="M51" s="26"/>
      <c r="N51" s="24">
        <v>54.087499999999999</v>
      </c>
      <c r="O51" s="25" t="s">
        <v>11</v>
      </c>
      <c r="P51" s="21">
        <v>879.40822000000003</v>
      </c>
      <c r="Q51" s="27" t="s">
        <v>11</v>
      </c>
    </row>
    <row r="52" spans="1:17" x14ac:dyDescent="0.25">
      <c r="A52" s="11" t="s">
        <v>49</v>
      </c>
      <c r="B52" s="28">
        <v>1618.1918000000001</v>
      </c>
      <c r="C52" s="29" t="s">
        <v>18</v>
      </c>
      <c r="D52" s="30">
        <v>42.981831</v>
      </c>
      <c r="E52" s="29" t="s">
        <v>11</v>
      </c>
      <c r="F52" s="30">
        <v>4.5475000000000003</v>
      </c>
      <c r="G52" s="29" t="s">
        <v>11</v>
      </c>
      <c r="H52" s="31">
        <v>1.1475</v>
      </c>
      <c r="I52" s="32" t="s">
        <v>15</v>
      </c>
      <c r="J52" s="30">
        <v>30.9</v>
      </c>
      <c r="K52" s="33" t="s">
        <v>22</v>
      </c>
      <c r="L52" s="30">
        <v>83.575000000000003</v>
      </c>
      <c r="M52" s="33"/>
      <c r="N52" s="31">
        <v>53.887500000000003</v>
      </c>
      <c r="O52" s="32" t="s">
        <v>11</v>
      </c>
      <c r="P52" s="28">
        <v>871.91246000000001</v>
      </c>
      <c r="Q52" s="34" t="s">
        <v>11</v>
      </c>
    </row>
    <row r="53" spans="1:17" x14ac:dyDescent="0.25">
      <c r="A53" s="11" t="s">
        <v>257</v>
      </c>
      <c r="B53" s="28">
        <v>1605.258</v>
      </c>
      <c r="C53" s="29" t="s">
        <v>18</v>
      </c>
      <c r="D53" s="30">
        <v>43.535313000000002</v>
      </c>
      <c r="E53" s="29" t="s">
        <v>11</v>
      </c>
      <c r="F53" s="30">
        <v>4.335</v>
      </c>
      <c r="G53" s="29" t="s">
        <v>14</v>
      </c>
      <c r="H53" s="31">
        <v>1.115</v>
      </c>
      <c r="I53" s="32" t="s">
        <v>26</v>
      </c>
      <c r="J53" s="30">
        <v>31.5</v>
      </c>
      <c r="K53" s="33" t="s">
        <v>24</v>
      </c>
      <c r="L53" s="30">
        <v>83.325000000000003</v>
      </c>
      <c r="M53" s="33"/>
      <c r="N53" s="31">
        <v>53.712499999999999</v>
      </c>
      <c r="O53" s="32" t="s">
        <v>18</v>
      </c>
      <c r="P53" s="28">
        <v>862.16628000000003</v>
      </c>
      <c r="Q53" s="34" t="s">
        <v>18</v>
      </c>
    </row>
    <row r="54" spans="1:17" x14ac:dyDescent="0.25">
      <c r="A54" s="11" t="s">
        <v>53</v>
      </c>
      <c r="B54" s="28">
        <v>1641.0661</v>
      </c>
      <c r="C54" s="29" t="s">
        <v>11</v>
      </c>
      <c r="D54" s="30">
        <v>39.429769</v>
      </c>
      <c r="E54" s="29" t="s">
        <v>27</v>
      </c>
      <c r="F54" s="30">
        <v>3.4874999999999998</v>
      </c>
      <c r="G54" s="29" t="s">
        <v>16</v>
      </c>
      <c r="H54" s="31">
        <v>1.1975</v>
      </c>
      <c r="I54" s="32" t="s">
        <v>24</v>
      </c>
      <c r="J54" s="30">
        <v>31.95</v>
      </c>
      <c r="K54" s="33" t="s">
        <v>14</v>
      </c>
      <c r="L54" s="30">
        <v>83.6</v>
      </c>
      <c r="M54" s="33"/>
      <c r="N54" s="31">
        <v>51.887500000000003</v>
      </c>
      <c r="O54" s="32" t="s">
        <v>24</v>
      </c>
      <c r="P54" s="28">
        <v>852.27349000000004</v>
      </c>
      <c r="Q54" s="34" t="s">
        <v>18</v>
      </c>
    </row>
    <row r="55" spans="1:17" x14ac:dyDescent="0.25">
      <c r="A55" s="11" t="s">
        <v>182</v>
      </c>
      <c r="B55" s="28">
        <v>1571.8354999999999</v>
      </c>
      <c r="C55" s="29" t="s">
        <v>19</v>
      </c>
      <c r="D55" s="30">
        <v>41.787233000000001</v>
      </c>
      <c r="E55" s="29" t="s">
        <v>12</v>
      </c>
      <c r="F55" s="30">
        <v>3.6675</v>
      </c>
      <c r="G55" s="29" t="s">
        <v>26</v>
      </c>
      <c r="H55" s="31">
        <v>1.1325000000000001</v>
      </c>
      <c r="I55" s="32" t="s">
        <v>20</v>
      </c>
      <c r="J55" s="30">
        <v>31.824999999999999</v>
      </c>
      <c r="K55" s="33" t="s">
        <v>14</v>
      </c>
      <c r="L55" s="30">
        <v>82.775000000000006</v>
      </c>
      <c r="M55" s="33"/>
      <c r="N55" s="31">
        <v>53.837499999999999</v>
      </c>
      <c r="O55" s="32" t="s">
        <v>18</v>
      </c>
      <c r="P55" s="28">
        <v>846.29463999999996</v>
      </c>
      <c r="Q55" s="34" t="s">
        <v>18</v>
      </c>
    </row>
    <row r="56" spans="1:17" x14ac:dyDescent="0.25">
      <c r="A56" s="11" t="s">
        <v>197</v>
      </c>
      <c r="B56" s="28">
        <v>1487.8774000000001</v>
      </c>
      <c r="C56" s="29" t="s">
        <v>69</v>
      </c>
      <c r="D56" s="30">
        <v>39.257531</v>
      </c>
      <c r="E56" s="29" t="s">
        <v>27</v>
      </c>
      <c r="F56" s="30">
        <v>4.08</v>
      </c>
      <c r="G56" s="29" t="s">
        <v>12</v>
      </c>
      <c r="H56" s="31">
        <v>1.1825000000000001</v>
      </c>
      <c r="I56" s="32" t="s">
        <v>12</v>
      </c>
      <c r="J56" s="30">
        <v>30.1</v>
      </c>
      <c r="K56" s="33" t="s">
        <v>15</v>
      </c>
      <c r="L56" s="30">
        <v>84.25</v>
      </c>
      <c r="M56" s="33"/>
      <c r="N56" s="31">
        <v>54</v>
      </c>
      <c r="O56" s="32" t="s">
        <v>11</v>
      </c>
      <c r="P56" s="28">
        <v>803.47820000000002</v>
      </c>
      <c r="Q56" s="34" t="s">
        <v>19</v>
      </c>
    </row>
    <row r="57" spans="1:17" x14ac:dyDescent="0.25">
      <c r="A57" s="11" t="s">
        <v>189</v>
      </c>
      <c r="B57" s="28">
        <v>1459.7293999999999</v>
      </c>
      <c r="C57" s="29" t="s">
        <v>22</v>
      </c>
      <c r="D57" s="30">
        <v>37.823579000000002</v>
      </c>
      <c r="E57" s="29" t="s">
        <v>16</v>
      </c>
      <c r="F57" s="30">
        <v>3.8250000000000002</v>
      </c>
      <c r="G57" s="29" t="s">
        <v>20</v>
      </c>
      <c r="H57" s="31">
        <v>1.22</v>
      </c>
      <c r="I57" s="32" t="s">
        <v>11</v>
      </c>
      <c r="J57" s="30">
        <v>33.9</v>
      </c>
      <c r="K57" s="33" t="s">
        <v>11</v>
      </c>
      <c r="L57" s="30">
        <v>82.95</v>
      </c>
      <c r="M57" s="33"/>
      <c r="N57" s="31">
        <v>54.287500000000001</v>
      </c>
      <c r="O57" s="32" t="s">
        <v>11</v>
      </c>
      <c r="P57" s="28">
        <v>792.46978000000001</v>
      </c>
      <c r="Q57" s="34" t="s">
        <v>19</v>
      </c>
    </row>
    <row r="58" spans="1:17" x14ac:dyDescent="0.25">
      <c r="A58" s="11" t="s">
        <v>25</v>
      </c>
      <c r="B58" s="28">
        <v>1403.9671000000001</v>
      </c>
      <c r="C58" s="29" t="s">
        <v>23</v>
      </c>
      <c r="D58" s="30">
        <v>42.903713000000003</v>
      </c>
      <c r="E58" s="29" t="s">
        <v>18</v>
      </c>
      <c r="F58" s="30">
        <v>3.97</v>
      </c>
      <c r="G58" s="29" t="s">
        <v>21</v>
      </c>
      <c r="H58" s="31">
        <v>1.2</v>
      </c>
      <c r="I58" s="32" t="s">
        <v>19</v>
      </c>
      <c r="J58" s="30">
        <v>30.225000000000001</v>
      </c>
      <c r="K58" s="33" t="s">
        <v>21</v>
      </c>
      <c r="L58" s="30">
        <v>83.325000000000003</v>
      </c>
      <c r="M58" s="33"/>
      <c r="N58" s="31">
        <v>54.037500000000001</v>
      </c>
      <c r="O58" s="32" t="s">
        <v>11</v>
      </c>
      <c r="P58" s="28">
        <v>758.60149000000001</v>
      </c>
      <c r="Q58" s="34" t="s">
        <v>22</v>
      </c>
    </row>
    <row r="59" spans="1:17" x14ac:dyDescent="0.25">
      <c r="A59" s="11" t="s">
        <v>10</v>
      </c>
      <c r="B59" s="28">
        <v>1397.5047</v>
      </c>
      <c r="C59" s="29" t="s">
        <v>20</v>
      </c>
      <c r="D59" s="30">
        <v>41.049050999999999</v>
      </c>
      <c r="E59" s="29" t="s">
        <v>21</v>
      </c>
      <c r="F59" s="30">
        <v>3.5049999999999999</v>
      </c>
      <c r="G59" s="29" t="s">
        <v>16</v>
      </c>
      <c r="H59" s="31">
        <v>1.105</v>
      </c>
      <c r="I59" s="32" t="s">
        <v>16</v>
      </c>
      <c r="J59" s="30">
        <v>31.074999999999999</v>
      </c>
      <c r="K59" s="33" t="s">
        <v>22</v>
      </c>
      <c r="L59" s="30">
        <v>82.924999999999997</v>
      </c>
      <c r="M59" s="33"/>
      <c r="N59" s="31">
        <v>50.65</v>
      </c>
      <c r="O59" s="32" t="s">
        <v>12</v>
      </c>
      <c r="P59" s="28">
        <v>710.19384000000002</v>
      </c>
      <c r="Q59" s="34" t="s">
        <v>21</v>
      </c>
    </row>
    <row r="60" spans="1:17" ht="15.75" thickBot="1" x14ac:dyDescent="0.3">
      <c r="A60" s="68" t="s">
        <v>17</v>
      </c>
      <c r="B60" s="35">
        <v>1251.3407</v>
      </c>
      <c r="C60" s="36" t="s">
        <v>27</v>
      </c>
      <c r="D60" s="37">
        <v>41.812171999999997</v>
      </c>
      <c r="E60" s="36" t="s">
        <v>24</v>
      </c>
      <c r="F60" s="37">
        <v>3.65</v>
      </c>
      <c r="G60" s="36" t="s">
        <v>26</v>
      </c>
      <c r="H60" s="38">
        <v>1.2124999999999999</v>
      </c>
      <c r="I60" s="39" t="s">
        <v>18</v>
      </c>
      <c r="J60" s="37">
        <v>31.925000000000001</v>
      </c>
      <c r="K60" s="40" t="s">
        <v>14</v>
      </c>
      <c r="L60" s="37">
        <v>83.35</v>
      </c>
      <c r="M60" s="40"/>
      <c r="N60" s="38">
        <v>53</v>
      </c>
      <c r="O60" s="39" t="s">
        <v>18</v>
      </c>
      <c r="P60" s="35">
        <v>666.06560999999999</v>
      </c>
      <c r="Q60" s="41" t="s">
        <v>15</v>
      </c>
    </row>
    <row r="61" spans="1:17" ht="15.75" thickTop="1" x14ac:dyDescent="0.25">
      <c r="A61" s="69" t="s">
        <v>29</v>
      </c>
      <c r="B61" s="43">
        <f>AVERAGE(B51:B60)</f>
        <v>1506.2594000000001</v>
      </c>
      <c r="C61" s="43"/>
      <c r="D61" s="45">
        <v>41.068150000000003</v>
      </c>
      <c r="E61" s="43"/>
      <c r="F61" s="45">
        <v>3.91025</v>
      </c>
      <c r="G61" s="43"/>
      <c r="H61" s="47">
        <f>AVERAGE(H51:H60)</f>
        <v>1.1705000000000001</v>
      </c>
      <c r="I61" s="43"/>
      <c r="J61" s="45">
        <v>31.387499999999999</v>
      </c>
      <c r="K61" s="43"/>
      <c r="L61" s="45">
        <v>83.422499999999999</v>
      </c>
      <c r="M61" s="43"/>
      <c r="N61" s="45">
        <v>53.338749999999997</v>
      </c>
      <c r="O61" s="43"/>
      <c r="P61" s="43">
        <v>804.28639999999996</v>
      </c>
      <c r="Q61" s="49"/>
    </row>
    <row r="62" spans="1:17" x14ac:dyDescent="0.25">
      <c r="A62" s="70" t="s">
        <v>30</v>
      </c>
      <c r="B62" s="51">
        <v>8.3999999999999995E-3</v>
      </c>
      <c r="C62" s="52"/>
      <c r="D62" s="51" t="s">
        <v>31</v>
      </c>
      <c r="E62" s="52"/>
      <c r="F62" s="51" t="s">
        <v>31</v>
      </c>
      <c r="G62" s="52"/>
      <c r="H62" s="51" t="s">
        <v>31</v>
      </c>
      <c r="I62" s="52"/>
      <c r="J62" s="51">
        <v>1.1000000000000001E-3</v>
      </c>
      <c r="K62" s="52"/>
      <c r="L62" s="51">
        <v>0.17560000000000001</v>
      </c>
      <c r="M62" s="52"/>
      <c r="N62" s="51">
        <v>7.3499999999999996E-2</v>
      </c>
      <c r="O62" s="52"/>
      <c r="P62" s="51">
        <v>1.8100000000000002E-2</v>
      </c>
      <c r="Q62" s="53"/>
    </row>
    <row r="63" spans="1:17" x14ac:dyDescent="0.25">
      <c r="A63" s="70" t="s">
        <v>32</v>
      </c>
      <c r="B63" s="51">
        <v>171.85</v>
      </c>
      <c r="C63" s="52"/>
      <c r="D63" s="54">
        <v>1.1076999999999999</v>
      </c>
      <c r="E63" s="55"/>
      <c r="F63" s="54">
        <v>0.18679999999999999</v>
      </c>
      <c r="G63" s="52"/>
      <c r="H63" s="54">
        <v>2.1839999999999998E-2</v>
      </c>
      <c r="I63" s="52"/>
      <c r="J63" s="54">
        <v>1.2750999999999999</v>
      </c>
      <c r="K63" s="52"/>
      <c r="L63" s="51" t="s">
        <v>38</v>
      </c>
      <c r="M63" s="52"/>
      <c r="N63" s="54">
        <v>1.9892000000000001</v>
      </c>
      <c r="O63" s="52"/>
      <c r="P63" s="51">
        <v>104.73</v>
      </c>
      <c r="Q63" s="53"/>
    </row>
    <row r="64" spans="1:17" x14ac:dyDescent="0.25">
      <c r="A64" s="71" t="s">
        <v>33</v>
      </c>
      <c r="B64" s="56">
        <v>177.54212000000001</v>
      </c>
      <c r="C64" s="57"/>
      <c r="D64" s="56">
        <v>2.0016455999999998</v>
      </c>
      <c r="E64" s="57"/>
      <c r="F64" s="56">
        <v>0.36711270000000001</v>
      </c>
      <c r="G64" s="57"/>
      <c r="H64" s="56">
        <v>4.3083099999999999E-2</v>
      </c>
      <c r="I64" s="57"/>
      <c r="J64" s="56">
        <v>1.4022304000000001</v>
      </c>
      <c r="K64" s="57"/>
      <c r="L64" s="56">
        <v>0.83588969999999996</v>
      </c>
      <c r="M64" s="57"/>
      <c r="N64" s="56">
        <v>1.8466355000000001</v>
      </c>
      <c r="O64" s="57"/>
      <c r="P64" s="56">
        <v>103.80519</v>
      </c>
      <c r="Q64" s="58"/>
    </row>
    <row r="65" spans="1:17" ht="15.75" thickBot="1" x14ac:dyDescent="0.3">
      <c r="A65" s="72" t="s">
        <v>34</v>
      </c>
      <c r="B65" s="60">
        <f>B64/B61*100</f>
        <v>11.786955155267412</v>
      </c>
      <c r="C65" s="60"/>
      <c r="D65" s="60">
        <f t="shared" ref="D65:P65" si="2">D64/D61*100</f>
        <v>4.8739609648839783</v>
      </c>
      <c r="E65" s="60"/>
      <c r="F65" s="60">
        <f t="shared" si="2"/>
        <v>9.3884713253628291</v>
      </c>
      <c r="G65" s="60"/>
      <c r="H65" s="60">
        <f t="shared" si="2"/>
        <v>3.6807432721059374</v>
      </c>
      <c r="I65" s="60"/>
      <c r="J65" s="60">
        <f t="shared" si="2"/>
        <v>4.4674803663878935</v>
      </c>
      <c r="K65" s="60"/>
      <c r="L65" s="60">
        <f t="shared" si="2"/>
        <v>1.0019955048098534</v>
      </c>
      <c r="M65" s="60"/>
      <c r="N65" s="60">
        <f t="shared" si="2"/>
        <v>3.4620899439900641</v>
      </c>
      <c r="O65" s="60"/>
      <c r="P65" s="61">
        <f t="shared" si="2"/>
        <v>12.906495745794036</v>
      </c>
      <c r="Q65" s="62"/>
    </row>
    <row r="66" spans="1:17" ht="15.75" thickTop="1" x14ac:dyDescent="0.25">
      <c r="A66" s="92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17" x14ac:dyDescent="0.25">
      <c r="A67" s="92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1:17" x14ac:dyDescent="0.25">
      <c r="A68" s="102" t="s">
        <v>164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1:17" x14ac:dyDescent="0.25">
      <c r="A69" s="101" t="s">
        <v>39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1:17" x14ac:dyDescent="0.25">
      <c r="A70" s="101" t="s">
        <v>40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1:17" x14ac:dyDescent="0.25">
      <c r="A71" s="101" t="s">
        <v>0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1:17" ht="15.75" thickBot="1" x14ac:dyDescent="0.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7" ht="16.5" thickTop="1" thickBot="1" x14ac:dyDescent="0.3">
      <c r="A73" s="20" t="s">
        <v>1</v>
      </c>
      <c r="B73" s="95" t="s">
        <v>2</v>
      </c>
      <c r="C73" s="94"/>
      <c r="D73" s="97" t="s">
        <v>3</v>
      </c>
      <c r="E73" s="94"/>
      <c r="F73" s="97" t="s">
        <v>4</v>
      </c>
      <c r="G73" s="94"/>
      <c r="H73" s="93" t="s">
        <v>5</v>
      </c>
      <c r="I73" s="98"/>
      <c r="J73" s="97" t="s">
        <v>6</v>
      </c>
      <c r="K73" s="94"/>
      <c r="L73" s="97" t="s">
        <v>7</v>
      </c>
      <c r="M73" s="94"/>
      <c r="N73" s="93" t="s">
        <v>8</v>
      </c>
      <c r="O73" s="94"/>
      <c r="P73" s="95" t="s">
        <v>9</v>
      </c>
      <c r="Q73" s="96"/>
    </row>
    <row r="74" spans="1:17" ht="15.75" thickTop="1" x14ac:dyDescent="0.25">
      <c r="A74" s="89" t="s">
        <v>10</v>
      </c>
      <c r="B74" s="64">
        <v>1059.1981000000001</v>
      </c>
      <c r="C74" s="22" t="s">
        <v>11</v>
      </c>
      <c r="D74" s="23">
        <v>43.712856000000002</v>
      </c>
      <c r="E74" s="76" t="s">
        <v>14</v>
      </c>
      <c r="F74" s="23">
        <v>4.1233332999999996</v>
      </c>
      <c r="G74" s="22" t="s">
        <v>21</v>
      </c>
      <c r="H74" s="24">
        <v>1.1100000000000001</v>
      </c>
      <c r="I74" s="25" t="s">
        <v>15</v>
      </c>
      <c r="J74" s="23">
        <v>30.7</v>
      </c>
      <c r="K74" s="26" t="s">
        <v>21</v>
      </c>
      <c r="L74" s="23">
        <v>83.8</v>
      </c>
      <c r="M74" s="26" t="s">
        <v>18</v>
      </c>
      <c r="N74" s="24">
        <v>53.783332999999999</v>
      </c>
      <c r="O74" s="25" t="s">
        <v>24</v>
      </c>
      <c r="P74" s="21">
        <v>569.64919999999995</v>
      </c>
      <c r="Q74" s="27" t="s">
        <v>11</v>
      </c>
    </row>
    <row r="75" spans="1:17" x14ac:dyDescent="0.25">
      <c r="A75" s="90" t="s">
        <v>53</v>
      </c>
      <c r="B75" s="64">
        <v>1007.917</v>
      </c>
      <c r="C75" s="29" t="s">
        <v>18</v>
      </c>
      <c r="D75" s="30">
        <v>42.411560000000001</v>
      </c>
      <c r="E75" s="76" t="s">
        <v>12</v>
      </c>
      <c r="F75" s="30">
        <v>3.8133333</v>
      </c>
      <c r="G75" s="29" t="s">
        <v>27</v>
      </c>
      <c r="H75" s="31">
        <v>1.1599999999999999</v>
      </c>
      <c r="I75" s="32" t="s">
        <v>14</v>
      </c>
      <c r="J75" s="30">
        <v>30.866667</v>
      </c>
      <c r="K75" s="33" t="s">
        <v>21</v>
      </c>
      <c r="L75" s="30">
        <v>82.733333000000002</v>
      </c>
      <c r="M75" s="33" t="s">
        <v>12</v>
      </c>
      <c r="N75" s="31">
        <v>54.016666999999998</v>
      </c>
      <c r="O75" s="32" t="s">
        <v>19</v>
      </c>
      <c r="P75" s="28">
        <v>544.54571999999996</v>
      </c>
      <c r="Q75" s="34" t="s">
        <v>18</v>
      </c>
    </row>
    <row r="76" spans="1:17" x14ac:dyDescent="0.25">
      <c r="A76" s="90" t="s">
        <v>189</v>
      </c>
      <c r="B76" s="64">
        <v>1001.1756</v>
      </c>
      <c r="C76" s="29" t="s">
        <v>19</v>
      </c>
      <c r="D76" s="30">
        <v>41.318168999999997</v>
      </c>
      <c r="E76" s="76" t="s">
        <v>15</v>
      </c>
      <c r="F76" s="30">
        <v>4.1066666999999999</v>
      </c>
      <c r="G76" s="29" t="s">
        <v>21</v>
      </c>
      <c r="H76" s="31">
        <v>1.2</v>
      </c>
      <c r="I76" s="32" t="s">
        <v>11</v>
      </c>
      <c r="J76" s="30">
        <v>36.033332999999999</v>
      </c>
      <c r="K76" s="33" t="s">
        <v>11</v>
      </c>
      <c r="L76" s="30">
        <v>82.7</v>
      </c>
      <c r="M76" s="33" t="s">
        <v>12</v>
      </c>
      <c r="N76" s="31">
        <v>54.283332999999999</v>
      </c>
      <c r="O76" s="32" t="s">
        <v>11</v>
      </c>
      <c r="P76" s="28">
        <v>543.47307000000001</v>
      </c>
      <c r="Q76" s="34" t="s">
        <v>18</v>
      </c>
    </row>
    <row r="77" spans="1:17" x14ac:dyDescent="0.25">
      <c r="A77" s="90" t="s">
        <v>257</v>
      </c>
      <c r="B77" s="64">
        <v>991.82629999999995</v>
      </c>
      <c r="C77" s="29" t="s">
        <v>24</v>
      </c>
      <c r="D77" s="30">
        <v>44.903486999999998</v>
      </c>
      <c r="E77" s="76" t="s">
        <v>11</v>
      </c>
      <c r="F77" s="30">
        <v>4.4166667000000004</v>
      </c>
      <c r="G77" s="29" t="s">
        <v>18</v>
      </c>
      <c r="H77" s="31">
        <v>1.1100000000000001</v>
      </c>
      <c r="I77" s="32" t="s">
        <v>15</v>
      </c>
      <c r="J77" s="30">
        <v>31.566666999999999</v>
      </c>
      <c r="K77" s="33" t="s">
        <v>12</v>
      </c>
      <c r="L77" s="30">
        <v>83.266666999999998</v>
      </c>
      <c r="M77" s="33" t="s">
        <v>19</v>
      </c>
      <c r="N77" s="31">
        <v>53.833333000000003</v>
      </c>
      <c r="O77" s="32" t="s">
        <v>24</v>
      </c>
      <c r="P77" s="28">
        <v>533.89052000000004</v>
      </c>
      <c r="Q77" s="34" t="s">
        <v>24</v>
      </c>
    </row>
    <row r="78" spans="1:17" x14ac:dyDescent="0.25">
      <c r="A78" s="90" t="s">
        <v>49</v>
      </c>
      <c r="B78" s="64">
        <v>988.43029999999999</v>
      </c>
      <c r="C78" s="29" t="s">
        <v>24</v>
      </c>
      <c r="D78" s="30">
        <v>43.983369000000003</v>
      </c>
      <c r="E78" s="76" t="s">
        <v>18</v>
      </c>
      <c r="F78" s="30">
        <v>4.2133333000000004</v>
      </c>
      <c r="G78" s="29" t="s">
        <v>24</v>
      </c>
      <c r="H78" s="31">
        <v>1.0933333000000001</v>
      </c>
      <c r="I78" s="32" t="s">
        <v>15</v>
      </c>
      <c r="J78" s="30">
        <v>29.8</v>
      </c>
      <c r="K78" s="33" t="s">
        <v>15</v>
      </c>
      <c r="L78" s="30">
        <v>81.566666999999995</v>
      </c>
      <c r="M78" s="33" t="s">
        <v>15</v>
      </c>
      <c r="N78" s="31">
        <v>53.05</v>
      </c>
      <c r="O78" s="32" t="s">
        <v>15</v>
      </c>
      <c r="P78" s="28">
        <v>524.38310000000001</v>
      </c>
      <c r="Q78" s="34" t="s">
        <v>22</v>
      </c>
    </row>
    <row r="79" spans="1:17" x14ac:dyDescent="0.25">
      <c r="A79" s="90" t="s">
        <v>25</v>
      </c>
      <c r="B79" s="64">
        <v>953.15340000000003</v>
      </c>
      <c r="C79" s="29" t="s">
        <v>22</v>
      </c>
      <c r="D79" s="30">
        <v>44.202767000000001</v>
      </c>
      <c r="E79" s="76" t="s">
        <v>18</v>
      </c>
      <c r="F79" s="30">
        <v>4.4366667</v>
      </c>
      <c r="G79" s="29" t="s">
        <v>11</v>
      </c>
      <c r="H79" s="31">
        <v>1.19</v>
      </c>
      <c r="I79" s="32" t="s">
        <v>11</v>
      </c>
      <c r="J79" s="30">
        <v>30.966667000000001</v>
      </c>
      <c r="K79" s="33" t="s">
        <v>21</v>
      </c>
      <c r="L79" s="30">
        <v>83.7</v>
      </c>
      <c r="M79" s="33" t="s">
        <v>19</v>
      </c>
      <c r="N79" s="31">
        <v>54.166666999999997</v>
      </c>
      <c r="O79" s="32" t="s">
        <v>11</v>
      </c>
      <c r="P79" s="28">
        <v>516.26217999999994</v>
      </c>
      <c r="Q79" s="34" t="s">
        <v>22</v>
      </c>
    </row>
    <row r="80" spans="1:17" x14ac:dyDescent="0.25">
      <c r="A80" s="90" t="s">
        <v>182</v>
      </c>
      <c r="B80" s="64">
        <v>935.77949999999998</v>
      </c>
      <c r="C80" s="29" t="s">
        <v>21</v>
      </c>
      <c r="D80" s="30">
        <v>43.184088000000003</v>
      </c>
      <c r="E80" s="76" t="s">
        <v>24</v>
      </c>
      <c r="F80" s="30">
        <v>3.7933333</v>
      </c>
      <c r="G80" s="29" t="s">
        <v>27</v>
      </c>
      <c r="H80" s="31">
        <v>1.1466666999999999</v>
      </c>
      <c r="I80" s="32" t="s">
        <v>24</v>
      </c>
      <c r="J80" s="30">
        <v>32.033332999999999</v>
      </c>
      <c r="K80" s="33" t="s">
        <v>12</v>
      </c>
      <c r="L80" s="30">
        <v>83.3</v>
      </c>
      <c r="M80" s="33" t="s">
        <v>19</v>
      </c>
      <c r="N80" s="31">
        <v>54.1</v>
      </c>
      <c r="O80" s="32" t="s">
        <v>18</v>
      </c>
      <c r="P80" s="28">
        <v>506.29259000000002</v>
      </c>
      <c r="Q80" s="34" t="s">
        <v>23</v>
      </c>
    </row>
    <row r="81" spans="1:17" x14ac:dyDescent="0.25">
      <c r="A81" s="90" t="s">
        <v>17</v>
      </c>
      <c r="B81" s="64">
        <v>915.67570000000001</v>
      </c>
      <c r="C81" s="29" t="s">
        <v>15</v>
      </c>
      <c r="D81" s="30">
        <v>43.281826000000002</v>
      </c>
      <c r="E81" s="76" t="s">
        <v>24</v>
      </c>
      <c r="F81" s="30">
        <v>4.4133332999999997</v>
      </c>
      <c r="G81" s="29" t="s">
        <v>18</v>
      </c>
      <c r="H81" s="31">
        <v>1.2033332999999999</v>
      </c>
      <c r="I81" s="32" t="s">
        <v>11</v>
      </c>
      <c r="J81" s="30">
        <v>34.333333000000003</v>
      </c>
      <c r="K81" s="33" t="s">
        <v>14</v>
      </c>
      <c r="L81" s="30">
        <v>83.466667000000001</v>
      </c>
      <c r="M81" s="33" t="s">
        <v>19</v>
      </c>
      <c r="N81" s="31">
        <v>54.3</v>
      </c>
      <c r="O81" s="32" t="s">
        <v>11</v>
      </c>
      <c r="P81" s="28">
        <v>497.21190000000001</v>
      </c>
      <c r="Q81" s="34" t="s">
        <v>20</v>
      </c>
    </row>
    <row r="82" spans="1:17" x14ac:dyDescent="0.25">
      <c r="A82" s="90" t="s">
        <v>50</v>
      </c>
      <c r="B82" s="64">
        <v>912.70360000000005</v>
      </c>
      <c r="C82" s="29" t="s">
        <v>15</v>
      </c>
      <c r="D82" s="30">
        <v>41.084052</v>
      </c>
      <c r="E82" s="76" t="s">
        <v>15</v>
      </c>
      <c r="F82" s="30">
        <v>3.9966667</v>
      </c>
      <c r="G82" s="29" t="s">
        <v>20</v>
      </c>
      <c r="H82" s="31">
        <v>1.1466666999999999</v>
      </c>
      <c r="I82" s="32" t="s">
        <v>24</v>
      </c>
      <c r="J82" s="30">
        <v>30.066666999999999</v>
      </c>
      <c r="K82" s="33" t="s">
        <v>15</v>
      </c>
      <c r="L82" s="30">
        <v>83.9</v>
      </c>
      <c r="M82" s="33" t="s">
        <v>11</v>
      </c>
      <c r="N82" s="31">
        <v>53.75</v>
      </c>
      <c r="O82" s="32" t="s">
        <v>12</v>
      </c>
      <c r="P82" s="28">
        <v>490.59242999999998</v>
      </c>
      <c r="Q82" s="34" t="s">
        <v>20</v>
      </c>
    </row>
    <row r="83" spans="1:17" ht="15.75" thickBot="1" x14ac:dyDescent="0.3">
      <c r="A83" s="91" t="s">
        <v>197</v>
      </c>
      <c r="B83" s="64">
        <v>893.59519999999998</v>
      </c>
      <c r="C83" s="36" t="s">
        <v>15</v>
      </c>
      <c r="D83" s="37">
        <v>41.094123000000003</v>
      </c>
      <c r="E83" s="76" t="s">
        <v>15</v>
      </c>
      <c r="F83" s="37">
        <v>4.1566666999999997</v>
      </c>
      <c r="G83" s="36" t="s">
        <v>21</v>
      </c>
      <c r="H83" s="38">
        <v>1.1333333000000001</v>
      </c>
      <c r="I83" s="39" t="s">
        <v>12</v>
      </c>
      <c r="J83" s="37">
        <v>29.8</v>
      </c>
      <c r="K83" s="40" t="s">
        <v>15</v>
      </c>
      <c r="L83" s="37">
        <v>82.8</v>
      </c>
      <c r="M83" s="40" t="s">
        <v>24</v>
      </c>
      <c r="N83" s="38">
        <v>53.733333000000002</v>
      </c>
      <c r="O83" s="39" t="s">
        <v>12</v>
      </c>
      <c r="P83" s="35">
        <v>480.16386</v>
      </c>
      <c r="Q83" s="41" t="s">
        <v>27</v>
      </c>
    </row>
    <row r="84" spans="1:17" ht="15.75" thickTop="1" x14ac:dyDescent="0.25">
      <c r="A84" s="69" t="s">
        <v>29</v>
      </c>
      <c r="B84" s="43">
        <v>965.94550000000004</v>
      </c>
      <c r="C84" s="44"/>
      <c r="D84" s="45">
        <v>42.917630000000003</v>
      </c>
      <c r="E84" s="46"/>
      <c r="F84" s="45">
        <v>4.1470000000000002</v>
      </c>
      <c r="G84" s="46"/>
      <c r="H84" s="47">
        <v>1.14933</v>
      </c>
      <c r="I84" s="48"/>
      <c r="J84" s="45">
        <v>31.616669999999999</v>
      </c>
      <c r="K84" s="46"/>
      <c r="L84" s="45">
        <v>83.123329999999996</v>
      </c>
      <c r="M84" s="46"/>
      <c r="N84" s="47">
        <v>53.901670000000003</v>
      </c>
      <c r="O84" s="48"/>
      <c r="P84" s="43">
        <v>520.64649999999995</v>
      </c>
      <c r="Q84" s="49"/>
    </row>
    <row r="85" spans="1:17" x14ac:dyDescent="0.25">
      <c r="A85" s="70" t="s">
        <v>30</v>
      </c>
      <c r="B85" s="51">
        <v>8.6999999999999994E-3</v>
      </c>
      <c r="C85" s="52"/>
      <c r="D85" s="51" t="s">
        <v>31</v>
      </c>
      <c r="E85" s="52"/>
      <c r="F85" s="51">
        <v>2.0000000000000001E-4</v>
      </c>
      <c r="G85" s="52"/>
      <c r="H85" s="51" t="s">
        <v>31</v>
      </c>
      <c r="I85" s="52"/>
      <c r="J85" s="51" t="s">
        <v>31</v>
      </c>
      <c r="K85" s="52"/>
      <c r="L85" s="51">
        <v>2.86E-2</v>
      </c>
      <c r="M85" s="52"/>
      <c r="N85" s="51">
        <v>1E-4</v>
      </c>
      <c r="O85" s="52"/>
      <c r="P85" s="51">
        <v>9.1000000000000004E-3</v>
      </c>
      <c r="Q85" s="53"/>
    </row>
    <row r="86" spans="1:17" x14ac:dyDescent="0.25">
      <c r="A86" s="70" t="s">
        <v>32</v>
      </c>
      <c r="B86" s="51">
        <v>66.573999999999998</v>
      </c>
      <c r="C86" s="52"/>
      <c r="D86" s="54">
        <v>1.0273000000000001</v>
      </c>
      <c r="E86" s="55"/>
      <c r="F86" s="54">
        <v>0.21060999999999999</v>
      </c>
      <c r="G86" s="52"/>
      <c r="H86" s="54">
        <v>2.5899999999999999E-2</v>
      </c>
      <c r="I86" s="52"/>
      <c r="J86" s="54">
        <v>1.3648</v>
      </c>
      <c r="K86" s="52"/>
      <c r="L86" s="54">
        <v>1.0210999999999999</v>
      </c>
      <c r="M86" s="52"/>
      <c r="N86" s="54">
        <v>0.32695000000000002</v>
      </c>
      <c r="O86" s="52"/>
      <c r="P86" s="51">
        <v>35.709000000000003</v>
      </c>
      <c r="Q86" s="53"/>
    </row>
    <row r="87" spans="1:17" x14ac:dyDescent="0.25">
      <c r="A87" s="71" t="s">
        <v>33</v>
      </c>
      <c r="B87" s="56">
        <v>68.343851000000001</v>
      </c>
      <c r="C87" s="57"/>
      <c r="D87" s="56">
        <v>1.4602695000000001</v>
      </c>
      <c r="E87" s="57"/>
      <c r="F87" s="56">
        <v>0.25611349999999999</v>
      </c>
      <c r="G87" s="57"/>
      <c r="H87" s="56">
        <v>3.96479E-2</v>
      </c>
      <c r="I87" s="57"/>
      <c r="J87" s="56">
        <v>2.1638221999999998</v>
      </c>
      <c r="K87" s="57"/>
      <c r="L87" s="56">
        <v>0.89738439999999997</v>
      </c>
      <c r="M87" s="57"/>
      <c r="N87" s="56">
        <v>0.4052422</v>
      </c>
      <c r="O87" s="57"/>
      <c r="P87" s="56">
        <v>36.847000000000001</v>
      </c>
      <c r="Q87" s="58"/>
    </row>
    <row r="88" spans="1:17" ht="15.75" thickBot="1" x14ac:dyDescent="0.3">
      <c r="A88" s="72" t="s">
        <v>34</v>
      </c>
      <c r="B88" s="60">
        <f>B87/B84*100</f>
        <v>7.075331993368156</v>
      </c>
      <c r="C88" s="60"/>
      <c r="D88" s="60">
        <f t="shared" ref="D88:P88" si="3">D87/D84*100</f>
        <v>3.4024933343243786</v>
      </c>
      <c r="E88" s="60"/>
      <c r="F88" s="60">
        <f t="shared" si="3"/>
        <v>6.1758741258741257</v>
      </c>
      <c r="G88" s="60"/>
      <c r="H88" s="60">
        <f t="shared" si="3"/>
        <v>3.4496532762566021</v>
      </c>
      <c r="I88" s="60"/>
      <c r="J88" s="60">
        <f t="shared" si="3"/>
        <v>6.843928218879471</v>
      </c>
      <c r="K88" s="60"/>
      <c r="L88" s="60">
        <f t="shared" si="3"/>
        <v>1.0795818694944008</v>
      </c>
      <c r="M88" s="60"/>
      <c r="N88" s="60">
        <f t="shared" si="3"/>
        <v>0.75181752253687129</v>
      </c>
      <c r="O88" s="60"/>
      <c r="P88" s="61">
        <f t="shared" si="3"/>
        <v>7.0771627198108522</v>
      </c>
      <c r="Q88" s="62"/>
    </row>
    <row r="89" spans="1:17" ht="15.75" thickTop="1" x14ac:dyDescent="0.25"/>
    <row r="91" spans="1:17" x14ac:dyDescent="0.25">
      <c r="A91" s="102" t="s">
        <v>165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1:17" x14ac:dyDescent="0.25">
      <c r="A92" s="101" t="s">
        <v>44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1:17" x14ac:dyDescent="0.25">
      <c r="A93" s="101" t="s">
        <v>41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1:17" x14ac:dyDescent="0.25">
      <c r="A94" s="101" t="s">
        <v>42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1:17" x14ac:dyDescent="0.25">
      <c r="A95" s="101" t="s">
        <v>0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1:17" ht="15.75" thickBot="1" x14ac:dyDescent="0.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ht="16.5" thickTop="1" thickBot="1" x14ac:dyDescent="0.3">
      <c r="A97" s="20" t="s">
        <v>1</v>
      </c>
      <c r="B97" s="95" t="s">
        <v>2</v>
      </c>
      <c r="C97" s="94"/>
      <c r="D97" s="97" t="s">
        <v>3</v>
      </c>
      <c r="E97" s="94"/>
      <c r="F97" s="97" t="s">
        <v>4</v>
      </c>
      <c r="G97" s="94"/>
      <c r="H97" s="93" t="s">
        <v>5</v>
      </c>
      <c r="I97" s="98"/>
      <c r="J97" s="97" t="s">
        <v>6</v>
      </c>
      <c r="K97" s="94"/>
      <c r="L97" s="97" t="s">
        <v>7</v>
      </c>
      <c r="M97" s="94"/>
      <c r="N97" s="93" t="s">
        <v>8</v>
      </c>
      <c r="O97" s="94"/>
      <c r="P97" s="95" t="s">
        <v>9</v>
      </c>
      <c r="Q97" s="96"/>
    </row>
    <row r="98" spans="1:17" ht="15.75" thickTop="1" x14ac:dyDescent="0.25">
      <c r="A98" s="2" t="s">
        <v>53</v>
      </c>
      <c r="B98" s="21">
        <v>1888.2824000000001</v>
      </c>
      <c r="C98" s="22" t="s">
        <v>11</v>
      </c>
      <c r="D98" s="23">
        <v>43.250486000000002</v>
      </c>
      <c r="E98" s="22" t="s">
        <v>20</v>
      </c>
      <c r="F98" s="23">
        <v>4.4175000000000004</v>
      </c>
      <c r="G98" s="22" t="s">
        <v>15</v>
      </c>
      <c r="H98" s="24">
        <v>1.1875</v>
      </c>
      <c r="I98" s="25" t="s">
        <v>21</v>
      </c>
      <c r="J98" s="23">
        <v>32.725000000000001</v>
      </c>
      <c r="K98" s="26" t="s">
        <v>22</v>
      </c>
      <c r="L98" s="23">
        <v>83.825000000000003</v>
      </c>
      <c r="M98" s="26" t="s">
        <v>21</v>
      </c>
      <c r="N98" s="24">
        <v>54.225000000000001</v>
      </c>
      <c r="O98" s="25" t="s">
        <v>11</v>
      </c>
      <c r="P98" s="21">
        <v>1023.9028</v>
      </c>
      <c r="Q98" s="27" t="s">
        <v>11</v>
      </c>
    </row>
    <row r="99" spans="1:17" x14ac:dyDescent="0.25">
      <c r="A99" s="11" t="s">
        <v>10</v>
      </c>
      <c r="B99" s="28">
        <v>1886.4899</v>
      </c>
      <c r="C99" s="29" t="s">
        <v>11</v>
      </c>
      <c r="D99" s="30">
        <v>45.479872999999998</v>
      </c>
      <c r="E99" s="29" t="s">
        <v>14</v>
      </c>
      <c r="F99" s="30">
        <v>4.6475</v>
      </c>
      <c r="G99" s="29" t="s">
        <v>12</v>
      </c>
      <c r="H99" s="31">
        <v>1.1499999999999999</v>
      </c>
      <c r="I99" s="32" t="s">
        <v>28</v>
      </c>
      <c r="J99" s="30">
        <v>32.65</v>
      </c>
      <c r="K99" s="33" t="s">
        <v>22</v>
      </c>
      <c r="L99" s="30">
        <v>84.375</v>
      </c>
      <c r="M99" s="33" t="s">
        <v>24</v>
      </c>
      <c r="N99" s="31">
        <v>54.162500000000001</v>
      </c>
      <c r="O99" s="32" t="s">
        <v>11</v>
      </c>
      <c r="P99" s="28">
        <v>1021.7153</v>
      </c>
      <c r="Q99" s="34" t="s">
        <v>11</v>
      </c>
    </row>
    <row r="100" spans="1:17" x14ac:dyDescent="0.25">
      <c r="A100" s="11" t="s">
        <v>17</v>
      </c>
      <c r="B100" s="28">
        <v>1765.8648000000001</v>
      </c>
      <c r="C100" s="29" t="s">
        <v>18</v>
      </c>
      <c r="D100" s="30">
        <v>46.098999999999997</v>
      </c>
      <c r="E100" s="29" t="s">
        <v>18</v>
      </c>
      <c r="F100" s="30">
        <v>4.7125000000000004</v>
      </c>
      <c r="G100" s="29" t="s">
        <v>24</v>
      </c>
      <c r="H100" s="31">
        <v>1.2375</v>
      </c>
      <c r="I100" s="32" t="s">
        <v>11</v>
      </c>
      <c r="J100" s="30">
        <v>34.15</v>
      </c>
      <c r="K100" s="33" t="s">
        <v>18</v>
      </c>
      <c r="L100" s="30">
        <v>85.2</v>
      </c>
      <c r="M100" s="33" t="s">
        <v>11</v>
      </c>
      <c r="N100" s="31">
        <v>54.362499999999997</v>
      </c>
      <c r="O100" s="32" t="s">
        <v>11</v>
      </c>
      <c r="P100" s="28">
        <v>959.97559999999999</v>
      </c>
      <c r="Q100" s="34" t="s">
        <v>18</v>
      </c>
    </row>
    <row r="101" spans="1:17" x14ac:dyDescent="0.25">
      <c r="A101" s="11" t="s">
        <v>25</v>
      </c>
      <c r="B101" s="28">
        <v>1730.0033000000001</v>
      </c>
      <c r="C101" s="29" t="s">
        <v>18</v>
      </c>
      <c r="D101" s="30">
        <v>45.266584999999999</v>
      </c>
      <c r="E101" s="29" t="s">
        <v>24</v>
      </c>
      <c r="F101" s="30">
        <v>4.7975000000000003</v>
      </c>
      <c r="G101" s="29" t="s">
        <v>24</v>
      </c>
      <c r="H101" s="31">
        <v>1.1924999999999999</v>
      </c>
      <c r="I101" s="32" t="s">
        <v>21</v>
      </c>
      <c r="J101" s="30">
        <v>31.024999999999999</v>
      </c>
      <c r="K101" s="33" t="s">
        <v>27</v>
      </c>
      <c r="L101" s="30">
        <v>84.2</v>
      </c>
      <c r="M101" s="33" t="s">
        <v>24</v>
      </c>
      <c r="N101" s="31">
        <v>53.587499999999999</v>
      </c>
      <c r="O101" s="32" t="s">
        <v>18</v>
      </c>
      <c r="P101" s="28">
        <v>927.18600000000004</v>
      </c>
      <c r="Q101" s="34" t="s">
        <v>24</v>
      </c>
    </row>
    <row r="102" spans="1:17" x14ac:dyDescent="0.25">
      <c r="A102" s="11" t="s">
        <v>189</v>
      </c>
      <c r="B102" s="28">
        <v>1686.6312</v>
      </c>
      <c r="C102" s="29" t="s">
        <v>14</v>
      </c>
      <c r="D102" s="30">
        <v>42.738515</v>
      </c>
      <c r="E102" s="29" t="s">
        <v>27</v>
      </c>
      <c r="F102" s="30">
        <v>4.7074999999999996</v>
      </c>
      <c r="G102" s="29" t="s">
        <v>24</v>
      </c>
      <c r="H102" s="31">
        <v>1.2150000000000001</v>
      </c>
      <c r="I102" s="32" t="s">
        <v>14</v>
      </c>
      <c r="J102" s="30">
        <v>35.674999999999997</v>
      </c>
      <c r="K102" s="33" t="s">
        <v>11</v>
      </c>
      <c r="L102" s="30">
        <v>83.424999999999997</v>
      </c>
      <c r="M102" s="33" t="s">
        <v>15</v>
      </c>
      <c r="N102" s="31">
        <v>54.287500000000001</v>
      </c>
      <c r="O102" s="32" t="s">
        <v>11</v>
      </c>
      <c r="P102" s="28">
        <v>915.60059999999999</v>
      </c>
      <c r="Q102" s="34" t="s">
        <v>24</v>
      </c>
    </row>
    <row r="103" spans="1:17" x14ac:dyDescent="0.25">
      <c r="A103" s="11" t="s">
        <v>50</v>
      </c>
      <c r="B103" s="28">
        <v>1680.367</v>
      </c>
      <c r="C103" s="29" t="s">
        <v>14</v>
      </c>
      <c r="D103" s="30">
        <v>42.906432000000002</v>
      </c>
      <c r="E103" s="29" t="s">
        <v>27</v>
      </c>
      <c r="F103" s="30">
        <v>4.67</v>
      </c>
      <c r="G103" s="29" t="s">
        <v>12</v>
      </c>
      <c r="H103" s="31">
        <v>1.1775</v>
      </c>
      <c r="I103" s="32" t="s">
        <v>23</v>
      </c>
      <c r="J103" s="30">
        <v>31.05</v>
      </c>
      <c r="K103" s="33" t="s">
        <v>27</v>
      </c>
      <c r="L103" s="30">
        <v>84.525000000000006</v>
      </c>
      <c r="M103" s="33" t="s">
        <v>18</v>
      </c>
      <c r="N103" s="31">
        <v>54.162500000000001</v>
      </c>
      <c r="O103" s="32" t="s">
        <v>11</v>
      </c>
      <c r="P103" s="28">
        <v>910.03989999999999</v>
      </c>
      <c r="Q103" s="34" t="s">
        <v>24</v>
      </c>
    </row>
    <row r="104" spans="1:17" x14ac:dyDescent="0.25">
      <c r="A104" s="11" t="s">
        <v>182</v>
      </c>
      <c r="B104" s="28">
        <v>1637.4476</v>
      </c>
      <c r="C104" s="29" t="s">
        <v>14</v>
      </c>
      <c r="D104" s="30">
        <v>44.748958000000002</v>
      </c>
      <c r="E104" s="29" t="s">
        <v>22</v>
      </c>
      <c r="F104" s="30">
        <v>4.6349999999999998</v>
      </c>
      <c r="G104" s="29" t="s">
        <v>21</v>
      </c>
      <c r="H104" s="31">
        <v>1.1625000000000001</v>
      </c>
      <c r="I104" s="32" t="s">
        <v>26</v>
      </c>
      <c r="J104" s="30">
        <v>33.875</v>
      </c>
      <c r="K104" s="33" t="s">
        <v>14</v>
      </c>
      <c r="L104" s="30">
        <v>84.125</v>
      </c>
      <c r="M104" s="33" t="s">
        <v>24</v>
      </c>
      <c r="N104" s="31">
        <v>54.212499999999999</v>
      </c>
      <c r="O104" s="32" t="s">
        <v>11</v>
      </c>
      <c r="P104" s="28">
        <v>887.70169999999996</v>
      </c>
      <c r="Q104" s="34" t="s">
        <v>24</v>
      </c>
    </row>
    <row r="105" spans="1:17" x14ac:dyDescent="0.25">
      <c r="A105" s="11" t="s">
        <v>49</v>
      </c>
      <c r="B105" s="28">
        <v>1701.5291999999999</v>
      </c>
      <c r="C105" s="29" t="s">
        <v>14</v>
      </c>
      <c r="D105" s="30">
        <v>45.678382999999997</v>
      </c>
      <c r="E105" s="29" t="s">
        <v>18</v>
      </c>
      <c r="F105" s="30">
        <v>5.14</v>
      </c>
      <c r="G105" s="29" t="s">
        <v>11</v>
      </c>
      <c r="H105" s="31">
        <v>1.1599999999999999</v>
      </c>
      <c r="I105" s="32" t="s">
        <v>89</v>
      </c>
      <c r="J105" s="30">
        <v>31.45</v>
      </c>
      <c r="K105" s="33" t="s">
        <v>23</v>
      </c>
      <c r="L105" s="30">
        <v>83.85</v>
      </c>
      <c r="M105" s="33" t="s">
        <v>22</v>
      </c>
      <c r="N105" s="31">
        <v>51.875</v>
      </c>
      <c r="O105" s="32" t="s">
        <v>12</v>
      </c>
      <c r="P105" s="28">
        <v>883.85130000000004</v>
      </c>
      <c r="Q105" s="34" t="s">
        <v>24</v>
      </c>
    </row>
    <row r="106" spans="1:17" x14ac:dyDescent="0.25">
      <c r="A106" s="11" t="s">
        <v>257</v>
      </c>
      <c r="B106" s="28">
        <v>1637.3632</v>
      </c>
      <c r="C106" s="29" t="s">
        <v>14</v>
      </c>
      <c r="D106" s="30">
        <v>47.303440999999999</v>
      </c>
      <c r="E106" s="29" t="s">
        <v>11</v>
      </c>
      <c r="F106" s="30">
        <v>4.9074999999999998</v>
      </c>
      <c r="G106" s="29" t="s">
        <v>24</v>
      </c>
      <c r="H106" s="31">
        <v>1.1425000000000001</v>
      </c>
      <c r="I106" s="32" t="s">
        <v>13</v>
      </c>
      <c r="J106" s="30">
        <v>32.85</v>
      </c>
      <c r="K106" s="33" t="s">
        <v>24</v>
      </c>
      <c r="L106" s="30">
        <v>83.724999999999994</v>
      </c>
      <c r="M106" s="33" t="s">
        <v>21</v>
      </c>
      <c r="N106" s="31">
        <v>52.837499999999999</v>
      </c>
      <c r="O106" s="32" t="s">
        <v>14</v>
      </c>
      <c r="P106" s="28">
        <v>863.69320000000005</v>
      </c>
      <c r="Q106" s="34" t="s">
        <v>21</v>
      </c>
    </row>
    <row r="107" spans="1:17" ht="15.75" thickBot="1" x14ac:dyDescent="0.3">
      <c r="A107" s="68" t="s">
        <v>197</v>
      </c>
      <c r="B107" s="35">
        <v>1460.6982</v>
      </c>
      <c r="C107" s="36" t="s">
        <v>12</v>
      </c>
      <c r="D107" s="37">
        <v>43.714723999999997</v>
      </c>
      <c r="E107" s="36" t="s">
        <v>23</v>
      </c>
      <c r="F107" s="37">
        <v>4.6675000000000004</v>
      </c>
      <c r="G107" s="36" t="s">
        <v>12</v>
      </c>
      <c r="H107" s="38">
        <v>1.1725000000000001</v>
      </c>
      <c r="I107" s="39" t="s">
        <v>20</v>
      </c>
      <c r="J107" s="37">
        <v>31.175000000000001</v>
      </c>
      <c r="K107" s="40" t="s">
        <v>20</v>
      </c>
      <c r="L107" s="37">
        <v>84.525000000000006</v>
      </c>
      <c r="M107" s="40" t="s">
        <v>18</v>
      </c>
      <c r="N107" s="38">
        <v>54.137500000000003</v>
      </c>
      <c r="O107" s="39" t="s">
        <v>11</v>
      </c>
      <c r="P107" s="35">
        <v>790.69839999999999</v>
      </c>
      <c r="Q107" s="41" t="s">
        <v>15</v>
      </c>
    </row>
    <row r="108" spans="1:17" ht="15.75" thickTop="1" x14ac:dyDescent="0.25">
      <c r="A108" s="69" t="s">
        <v>29</v>
      </c>
      <c r="B108" s="43">
        <v>1707.4680000000001</v>
      </c>
      <c r="C108" s="44"/>
      <c r="D108" s="45">
        <v>44.718640000000001</v>
      </c>
      <c r="E108" s="46"/>
      <c r="F108" s="45">
        <v>4.7302499999999998</v>
      </c>
      <c r="G108" s="46"/>
      <c r="H108" s="47">
        <v>1.1797500000000001</v>
      </c>
      <c r="I108" s="48"/>
      <c r="J108" s="45">
        <v>32.662500000000001</v>
      </c>
      <c r="K108" s="46"/>
      <c r="L108" s="45">
        <v>84.177499999999995</v>
      </c>
      <c r="M108" s="46"/>
      <c r="N108" s="47">
        <v>53.784999999999997</v>
      </c>
      <c r="O108" s="48"/>
      <c r="P108" s="43">
        <v>918.43560000000002</v>
      </c>
      <c r="Q108" s="49"/>
    </row>
    <row r="109" spans="1:17" x14ac:dyDescent="0.25">
      <c r="A109" s="70" t="s">
        <v>30</v>
      </c>
      <c r="B109" s="51">
        <v>7.0000000000000001E-3</v>
      </c>
      <c r="C109" s="52"/>
      <c r="D109" s="51">
        <v>8.0000000000000004E-4</v>
      </c>
      <c r="E109" s="52"/>
      <c r="F109" s="51">
        <v>1.5E-3</v>
      </c>
      <c r="G109" s="52"/>
      <c r="H109" s="51" t="s">
        <v>31</v>
      </c>
      <c r="I109" s="52"/>
      <c r="J109" s="51">
        <v>1E-4</v>
      </c>
      <c r="K109" s="52"/>
      <c r="L109" s="51">
        <v>1.01E-2</v>
      </c>
      <c r="M109" s="52"/>
      <c r="N109" s="51">
        <v>8.0000000000000004E-4</v>
      </c>
      <c r="O109" s="52"/>
      <c r="P109" s="51">
        <v>4.1999999999999997E-3</v>
      </c>
      <c r="Q109" s="53"/>
    </row>
    <row r="110" spans="1:17" x14ac:dyDescent="0.25">
      <c r="A110" s="70" t="s">
        <v>32</v>
      </c>
      <c r="B110" s="51">
        <v>166.08</v>
      </c>
      <c r="C110" s="52"/>
      <c r="D110" s="54">
        <v>1.7068000000000001</v>
      </c>
      <c r="E110" s="55"/>
      <c r="F110" s="54">
        <v>0.22427</v>
      </c>
      <c r="G110" s="52"/>
      <c r="H110" s="54">
        <v>1.9380000000000001E-2</v>
      </c>
      <c r="I110" s="52"/>
      <c r="J110" s="54">
        <v>1.5646</v>
      </c>
      <c r="K110" s="52"/>
      <c r="L110" s="54">
        <v>0.69850000000000001</v>
      </c>
      <c r="M110" s="52"/>
      <c r="N110" s="54">
        <v>0.9194</v>
      </c>
      <c r="O110" s="52"/>
      <c r="P110" s="51">
        <v>90.17</v>
      </c>
      <c r="Q110" s="53"/>
    </row>
    <row r="111" spans="1:17" x14ac:dyDescent="0.25">
      <c r="A111" s="71" t="s">
        <v>33</v>
      </c>
      <c r="B111" s="56">
        <v>170.72951</v>
      </c>
      <c r="C111" s="57"/>
      <c r="D111" s="56">
        <v>1.9195507000000001</v>
      </c>
      <c r="E111" s="63"/>
      <c r="F111" s="57">
        <v>0.24554999999999999</v>
      </c>
      <c r="G111" s="57"/>
      <c r="H111" s="56">
        <v>3.1662299999999997E-2</v>
      </c>
      <c r="I111" s="57"/>
      <c r="J111" s="56">
        <v>1.8813099</v>
      </c>
      <c r="K111" s="57"/>
      <c r="L111" s="56">
        <v>0.70692089999999996</v>
      </c>
      <c r="M111" s="57"/>
      <c r="N111" s="56">
        <v>1.0306956</v>
      </c>
      <c r="O111" s="57"/>
      <c r="P111" s="56">
        <v>94.712630000000004</v>
      </c>
      <c r="Q111" s="58"/>
    </row>
    <row r="112" spans="1:17" ht="15.75" thickBot="1" x14ac:dyDescent="0.3">
      <c r="A112" s="72" t="s">
        <v>34</v>
      </c>
      <c r="B112" s="60">
        <f>B111/B108*100</f>
        <v>9.9989873895147667</v>
      </c>
      <c r="C112" s="60"/>
      <c r="D112" s="60">
        <f t="shared" ref="D112:P112" si="4">D111/D108*100</f>
        <v>4.2925068830357986</v>
      </c>
      <c r="E112" s="60"/>
      <c r="F112" s="60">
        <f t="shared" si="4"/>
        <v>5.1910575550975109</v>
      </c>
      <c r="G112" s="60"/>
      <c r="H112" s="60">
        <f t="shared" si="4"/>
        <v>2.6838143674507307</v>
      </c>
      <c r="I112" s="60"/>
      <c r="J112" s="60">
        <f t="shared" si="4"/>
        <v>5.7598466130884045</v>
      </c>
      <c r="K112" s="60"/>
      <c r="L112" s="60">
        <f t="shared" si="4"/>
        <v>0.83979792699949518</v>
      </c>
      <c r="M112" s="60"/>
      <c r="N112" s="60">
        <f t="shared" si="4"/>
        <v>1.9163253695268199</v>
      </c>
      <c r="O112" s="60"/>
      <c r="P112" s="61">
        <f t="shared" si="4"/>
        <v>10.312386627870261</v>
      </c>
      <c r="Q112" s="62"/>
    </row>
    <row r="113" spans="1:17" ht="15.75" thickTop="1" x14ac:dyDescent="0.25">
      <c r="A113" s="65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1:17" x14ac:dyDescent="0.25">
      <c r="A114" s="65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1:17" x14ac:dyDescent="0.25">
      <c r="A115" s="102" t="s">
        <v>165</v>
      </c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1:17" x14ac:dyDescent="0.25">
      <c r="A116" s="101" t="s">
        <v>255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</row>
    <row r="117" spans="1:17" x14ac:dyDescent="0.25">
      <c r="A117" s="101" t="s">
        <v>41</v>
      </c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</row>
    <row r="118" spans="1:17" x14ac:dyDescent="0.25">
      <c r="A118" s="101" t="s">
        <v>42</v>
      </c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</row>
    <row r="119" spans="1:17" x14ac:dyDescent="0.25">
      <c r="A119" s="101" t="s">
        <v>0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</row>
    <row r="120" spans="1:17" ht="15.75" thickBot="1" x14ac:dyDescent="0.3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1:17" ht="16.5" thickTop="1" thickBot="1" x14ac:dyDescent="0.3">
      <c r="A121" s="20" t="s">
        <v>1</v>
      </c>
      <c r="B121" s="95" t="s">
        <v>2</v>
      </c>
      <c r="C121" s="94"/>
      <c r="D121" s="97" t="s">
        <v>3</v>
      </c>
      <c r="E121" s="94"/>
      <c r="F121" s="97" t="s">
        <v>4</v>
      </c>
      <c r="G121" s="94"/>
      <c r="H121" s="93" t="s">
        <v>5</v>
      </c>
      <c r="I121" s="98"/>
      <c r="J121" s="97" t="s">
        <v>6</v>
      </c>
      <c r="K121" s="94"/>
      <c r="L121" s="97" t="s">
        <v>7</v>
      </c>
      <c r="M121" s="94"/>
      <c r="N121" s="93" t="s">
        <v>8</v>
      </c>
      <c r="O121" s="94"/>
      <c r="P121" s="95" t="s">
        <v>9</v>
      </c>
      <c r="Q121" s="96"/>
    </row>
    <row r="122" spans="1:17" ht="15.75" thickTop="1" x14ac:dyDescent="0.25">
      <c r="A122" s="2" t="s">
        <v>182</v>
      </c>
      <c r="B122" s="21">
        <v>1148.4458999999999</v>
      </c>
      <c r="C122" s="22" t="s">
        <v>11</v>
      </c>
      <c r="D122" s="23">
        <v>44.661185000000003</v>
      </c>
      <c r="E122" s="22" t="s">
        <v>11</v>
      </c>
      <c r="F122" s="23">
        <v>4.68</v>
      </c>
      <c r="G122" s="22" t="s">
        <v>21</v>
      </c>
      <c r="H122" s="24">
        <v>1.1466666999999999</v>
      </c>
      <c r="I122" s="25" t="s">
        <v>20</v>
      </c>
      <c r="J122" s="23">
        <v>35.066667000000002</v>
      </c>
      <c r="K122" s="26" t="s">
        <v>19</v>
      </c>
      <c r="L122" s="23">
        <v>83.2</v>
      </c>
      <c r="M122" s="26"/>
      <c r="N122" s="24">
        <v>54.1</v>
      </c>
      <c r="O122" s="25" t="s">
        <v>11</v>
      </c>
      <c r="P122" s="21">
        <v>621.31236000000001</v>
      </c>
      <c r="Q122" s="27" t="s">
        <v>11</v>
      </c>
    </row>
    <row r="123" spans="1:17" x14ac:dyDescent="0.25">
      <c r="A123" s="11" t="s">
        <v>17</v>
      </c>
      <c r="B123" s="28">
        <v>1059.1918000000001</v>
      </c>
      <c r="C123" s="29" t="s">
        <v>14</v>
      </c>
      <c r="D123" s="30">
        <v>45.535026000000002</v>
      </c>
      <c r="E123" s="29" t="s">
        <v>11</v>
      </c>
      <c r="F123" s="30">
        <v>4.7533333000000004</v>
      </c>
      <c r="G123" s="29" t="s">
        <v>22</v>
      </c>
      <c r="H123" s="31">
        <v>1.22</v>
      </c>
      <c r="I123" s="32" t="s">
        <v>11</v>
      </c>
      <c r="J123" s="30">
        <v>35.233333000000002</v>
      </c>
      <c r="K123" s="33" t="s">
        <v>18</v>
      </c>
      <c r="L123" s="30">
        <v>84.433300000000003</v>
      </c>
      <c r="M123" s="33"/>
      <c r="N123" s="31">
        <v>54.35</v>
      </c>
      <c r="O123" s="32" t="s">
        <v>11</v>
      </c>
      <c r="P123" s="28">
        <v>575.67030999999997</v>
      </c>
      <c r="Q123" s="34" t="s">
        <v>18</v>
      </c>
    </row>
    <row r="124" spans="1:17" x14ac:dyDescent="0.25">
      <c r="A124" s="11" t="s">
        <v>25</v>
      </c>
      <c r="B124" s="28">
        <v>1045.3739</v>
      </c>
      <c r="C124" s="29" t="s">
        <v>14</v>
      </c>
      <c r="D124" s="30">
        <v>45.061120000000003</v>
      </c>
      <c r="E124" s="29" t="s">
        <v>11</v>
      </c>
      <c r="F124" s="30">
        <v>4.91</v>
      </c>
      <c r="G124" s="29" t="s">
        <v>14</v>
      </c>
      <c r="H124" s="31">
        <v>1.2</v>
      </c>
      <c r="I124" s="32" t="s">
        <v>18</v>
      </c>
      <c r="J124" s="30">
        <v>31.766667000000002</v>
      </c>
      <c r="K124" s="33" t="s">
        <v>27</v>
      </c>
      <c r="L124" s="30">
        <v>84.1</v>
      </c>
      <c r="M124" s="33"/>
      <c r="N124" s="31">
        <v>54.283332999999999</v>
      </c>
      <c r="O124" s="32" t="s">
        <v>11</v>
      </c>
      <c r="P124" s="28">
        <v>567.48008000000004</v>
      </c>
      <c r="Q124" s="34" t="s">
        <v>14</v>
      </c>
    </row>
    <row r="125" spans="1:17" x14ac:dyDescent="0.25">
      <c r="A125" s="11" t="s">
        <v>10</v>
      </c>
      <c r="B125" s="28">
        <v>1043.7652</v>
      </c>
      <c r="C125" s="29" t="s">
        <v>14</v>
      </c>
      <c r="D125" s="30">
        <v>44.640534000000002</v>
      </c>
      <c r="E125" s="29" t="s">
        <v>11</v>
      </c>
      <c r="F125" s="30">
        <v>4.82</v>
      </c>
      <c r="G125" s="29" t="s">
        <v>24</v>
      </c>
      <c r="H125" s="31">
        <v>1.1133333000000001</v>
      </c>
      <c r="I125" s="32" t="s">
        <v>16</v>
      </c>
      <c r="J125" s="30">
        <v>33.200000000000003</v>
      </c>
      <c r="K125" s="33" t="s">
        <v>20</v>
      </c>
      <c r="L125" s="30">
        <v>83.833299999999994</v>
      </c>
      <c r="M125" s="33"/>
      <c r="N125" s="31">
        <v>53.716667000000001</v>
      </c>
      <c r="O125" s="32" t="s">
        <v>11</v>
      </c>
      <c r="P125" s="28">
        <v>560.40700000000004</v>
      </c>
      <c r="Q125" s="34" t="s">
        <v>24</v>
      </c>
    </row>
    <row r="126" spans="1:17" x14ac:dyDescent="0.25">
      <c r="A126" s="11" t="s">
        <v>50</v>
      </c>
      <c r="B126" s="28">
        <v>988.16139999999996</v>
      </c>
      <c r="C126" s="29" t="s">
        <v>22</v>
      </c>
      <c r="D126" s="30">
        <v>41.315790999999997</v>
      </c>
      <c r="E126" s="29" t="s">
        <v>12</v>
      </c>
      <c r="F126" s="30">
        <v>4.67</v>
      </c>
      <c r="G126" s="29" t="s">
        <v>21</v>
      </c>
      <c r="H126" s="31">
        <v>1.1866667</v>
      </c>
      <c r="I126" s="32" t="s">
        <v>24</v>
      </c>
      <c r="J126" s="30">
        <v>31.933333000000001</v>
      </c>
      <c r="K126" s="33" t="s">
        <v>27</v>
      </c>
      <c r="L126" s="30">
        <v>84.166700000000006</v>
      </c>
      <c r="M126" s="33"/>
      <c r="N126" s="31">
        <v>54.266666999999998</v>
      </c>
      <c r="O126" s="32" t="s">
        <v>11</v>
      </c>
      <c r="P126" s="28">
        <v>536.26687000000004</v>
      </c>
      <c r="Q126" s="34" t="s">
        <v>22</v>
      </c>
    </row>
    <row r="127" spans="1:17" x14ac:dyDescent="0.25">
      <c r="A127" s="11" t="s">
        <v>53</v>
      </c>
      <c r="B127" s="28">
        <v>1021.4752</v>
      </c>
      <c r="C127" s="29" t="s">
        <v>24</v>
      </c>
      <c r="D127" s="30">
        <v>44.598146</v>
      </c>
      <c r="E127" s="29" t="s">
        <v>11</v>
      </c>
      <c r="F127" s="30">
        <v>5.3333332999999996</v>
      </c>
      <c r="G127" s="29" t="s">
        <v>11</v>
      </c>
      <c r="H127" s="31">
        <v>1.1299999999999999</v>
      </c>
      <c r="I127" s="32" t="s">
        <v>26</v>
      </c>
      <c r="J127" s="30">
        <v>31.8</v>
      </c>
      <c r="K127" s="33" t="s">
        <v>27</v>
      </c>
      <c r="L127" s="30">
        <v>83.7667</v>
      </c>
      <c r="M127" s="33"/>
      <c r="N127" s="31">
        <v>50.566667000000002</v>
      </c>
      <c r="O127" s="32" t="s">
        <v>12</v>
      </c>
      <c r="P127" s="28">
        <v>516.64077999999995</v>
      </c>
      <c r="Q127" s="34" t="s">
        <v>23</v>
      </c>
    </row>
    <row r="128" spans="1:17" x14ac:dyDescent="0.25">
      <c r="A128" s="11" t="s">
        <v>197</v>
      </c>
      <c r="B128" s="28">
        <v>936.04229999999995</v>
      </c>
      <c r="C128" s="29" t="s">
        <v>15</v>
      </c>
      <c r="D128" s="30">
        <v>41.068744000000002</v>
      </c>
      <c r="E128" s="29" t="s">
        <v>12</v>
      </c>
      <c r="F128" s="30">
        <v>4.7866666999999996</v>
      </c>
      <c r="G128" s="29" t="s">
        <v>24</v>
      </c>
      <c r="H128" s="31">
        <v>1.1666666999999999</v>
      </c>
      <c r="I128" s="32" t="s">
        <v>21</v>
      </c>
      <c r="J128" s="30">
        <v>32.266666999999998</v>
      </c>
      <c r="K128" s="33" t="s">
        <v>20</v>
      </c>
      <c r="L128" s="30">
        <v>84.1</v>
      </c>
      <c r="M128" s="33"/>
      <c r="N128" s="31">
        <v>54.183332999999998</v>
      </c>
      <c r="O128" s="32" t="s">
        <v>11</v>
      </c>
      <c r="P128" s="28">
        <v>507.18664999999999</v>
      </c>
      <c r="Q128" s="34" t="s">
        <v>20</v>
      </c>
    </row>
    <row r="129" spans="1:17" x14ac:dyDescent="0.25">
      <c r="A129" s="11" t="s">
        <v>189</v>
      </c>
      <c r="B129" s="28">
        <v>937.28409999999997</v>
      </c>
      <c r="C129" s="29" t="s">
        <v>21</v>
      </c>
      <c r="D129" s="30">
        <v>42.013770999999998</v>
      </c>
      <c r="E129" s="29" t="s">
        <v>24</v>
      </c>
      <c r="F129" s="30">
        <v>4.9133332999999997</v>
      </c>
      <c r="G129" s="29" t="s">
        <v>14</v>
      </c>
      <c r="H129" s="31">
        <v>1.2133332999999999</v>
      </c>
      <c r="I129" s="32" t="s">
        <v>11</v>
      </c>
      <c r="J129" s="30">
        <v>36.200000000000003</v>
      </c>
      <c r="K129" s="33" t="s">
        <v>11</v>
      </c>
      <c r="L129" s="30">
        <v>84.133300000000006</v>
      </c>
      <c r="M129" s="33"/>
      <c r="N129" s="31">
        <v>52.766666999999998</v>
      </c>
      <c r="O129" s="32" t="s">
        <v>14</v>
      </c>
      <c r="P129" s="28">
        <v>495.46751</v>
      </c>
      <c r="Q129" s="34" t="s">
        <v>132</v>
      </c>
    </row>
    <row r="130" spans="1:17" x14ac:dyDescent="0.25">
      <c r="A130" s="11" t="s">
        <v>181</v>
      </c>
      <c r="B130" s="28">
        <v>958.14760000000001</v>
      </c>
      <c r="C130" s="29" t="s">
        <v>21</v>
      </c>
      <c r="D130" s="30">
        <v>45.244325000000003</v>
      </c>
      <c r="E130" s="29" t="s">
        <v>11</v>
      </c>
      <c r="F130" s="30">
        <v>5.1866667</v>
      </c>
      <c r="G130" s="29" t="s">
        <v>11</v>
      </c>
      <c r="H130" s="31">
        <v>1.1066666999999999</v>
      </c>
      <c r="I130" s="32" t="s">
        <v>16</v>
      </c>
      <c r="J130" s="30">
        <v>33.666666999999997</v>
      </c>
      <c r="K130" s="33" t="s">
        <v>21</v>
      </c>
      <c r="L130" s="30">
        <v>84.166700000000006</v>
      </c>
      <c r="M130" s="33"/>
      <c r="N130" s="31">
        <v>50.95</v>
      </c>
      <c r="O130" s="32" t="s">
        <v>12</v>
      </c>
      <c r="P130" s="28">
        <v>487.79077999999998</v>
      </c>
      <c r="Q130" s="34" t="s">
        <v>26</v>
      </c>
    </row>
    <row r="131" spans="1:17" ht="15.75" thickBot="1" x14ac:dyDescent="0.3">
      <c r="A131" s="68" t="s">
        <v>49</v>
      </c>
      <c r="B131" s="35">
        <v>839.8116</v>
      </c>
      <c r="C131" s="36" t="s">
        <v>27</v>
      </c>
      <c r="D131" s="37">
        <v>42.961108000000003</v>
      </c>
      <c r="E131" s="36" t="s">
        <v>14</v>
      </c>
      <c r="F131" s="37">
        <v>4.5666666999999999</v>
      </c>
      <c r="G131" s="36" t="s">
        <v>15</v>
      </c>
      <c r="H131" s="38">
        <v>1.1433333000000001</v>
      </c>
      <c r="I131" s="39" t="s">
        <v>20</v>
      </c>
      <c r="J131" s="37">
        <v>33.799999999999997</v>
      </c>
      <c r="K131" s="40" t="s">
        <v>22</v>
      </c>
      <c r="L131" s="37">
        <v>84.066699999999997</v>
      </c>
      <c r="M131" s="40"/>
      <c r="N131" s="38">
        <v>54.183332999999998</v>
      </c>
      <c r="O131" s="39" t="s">
        <v>11</v>
      </c>
      <c r="P131" s="35">
        <v>455.00724000000002</v>
      </c>
      <c r="Q131" s="41" t="s">
        <v>16</v>
      </c>
    </row>
    <row r="132" spans="1:17" ht="15.75" thickTop="1" x14ac:dyDescent="0.25">
      <c r="A132" s="69" t="s">
        <v>29</v>
      </c>
      <c r="B132" s="43">
        <v>997.76990000000001</v>
      </c>
      <c r="C132" s="44"/>
      <c r="D132" s="45">
        <v>43.709980000000002</v>
      </c>
      <c r="E132" s="46"/>
      <c r="F132" s="45">
        <v>4.8620000000000001</v>
      </c>
      <c r="G132" s="46"/>
      <c r="H132" s="47">
        <v>1.1626669999999999</v>
      </c>
      <c r="I132" s="48"/>
      <c r="J132" s="45">
        <v>33.49333</v>
      </c>
      <c r="K132" s="46"/>
      <c r="L132" s="45">
        <v>83.996669999999995</v>
      </c>
      <c r="M132" s="46"/>
      <c r="N132" s="47">
        <v>53.336669999999998</v>
      </c>
      <c r="O132" s="48"/>
      <c r="P132" s="43">
        <v>532.32299999999998</v>
      </c>
      <c r="Q132" s="49"/>
    </row>
    <row r="133" spans="1:17" x14ac:dyDescent="0.25">
      <c r="A133" s="70" t="s">
        <v>30</v>
      </c>
      <c r="B133" s="51">
        <v>5.9999999999999995E-4</v>
      </c>
      <c r="C133" s="52"/>
      <c r="D133" s="51" t="s">
        <v>31</v>
      </c>
      <c r="E133" s="52"/>
      <c r="F133" s="51" t="s">
        <v>31</v>
      </c>
      <c r="G133" s="52"/>
      <c r="H133" s="51" t="s">
        <v>31</v>
      </c>
      <c r="I133" s="52"/>
      <c r="J133" s="51">
        <v>5.0000000000000001E-4</v>
      </c>
      <c r="K133" s="52"/>
      <c r="L133" s="51">
        <v>0.86619999999999997</v>
      </c>
      <c r="M133" s="52"/>
      <c r="N133" s="51" t="s">
        <v>31</v>
      </c>
      <c r="O133" s="52"/>
      <c r="P133" s="51">
        <v>2.9999999999999997E-4</v>
      </c>
      <c r="Q133" s="53"/>
    </row>
    <row r="134" spans="1:17" x14ac:dyDescent="0.25">
      <c r="A134" s="70" t="s">
        <v>32</v>
      </c>
      <c r="B134" s="51">
        <v>84.93</v>
      </c>
      <c r="C134" s="52"/>
      <c r="D134" s="54">
        <v>1.0253000000000001</v>
      </c>
      <c r="E134" s="55"/>
      <c r="F134" s="54">
        <v>0.19288</v>
      </c>
      <c r="G134" s="52"/>
      <c r="H134" s="54">
        <v>2.5940000000000001E-2</v>
      </c>
      <c r="I134" s="52"/>
      <c r="J134" s="54">
        <v>1.552</v>
      </c>
      <c r="K134" s="52"/>
      <c r="L134" s="51" t="s">
        <v>38</v>
      </c>
      <c r="M134" s="52"/>
      <c r="N134" s="54">
        <v>0.88280000000000003</v>
      </c>
      <c r="O134" s="52"/>
      <c r="P134" s="51">
        <v>47.05</v>
      </c>
      <c r="Q134" s="53"/>
    </row>
    <row r="135" spans="1:17" x14ac:dyDescent="0.25">
      <c r="A135" s="71" t="s">
        <v>33</v>
      </c>
      <c r="B135" s="56">
        <v>100.00333999999999</v>
      </c>
      <c r="C135" s="57"/>
      <c r="D135" s="56">
        <v>1.7452509</v>
      </c>
      <c r="E135" s="63"/>
      <c r="F135" s="57">
        <v>0.25494289999999997</v>
      </c>
      <c r="G135" s="57"/>
      <c r="H135" s="56">
        <v>4.2094600000000003E-2</v>
      </c>
      <c r="I135" s="57"/>
      <c r="J135" s="56">
        <v>1.7684853</v>
      </c>
      <c r="K135" s="57"/>
      <c r="L135" s="56">
        <v>0.76315290000000002</v>
      </c>
      <c r="M135" s="57"/>
      <c r="N135" s="56">
        <v>1.4737902000000001</v>
      </c>
      <c r="O135" s="57"/>
      <c r="P135" s="56">
        <v>56.824452999999998</v>
      </c>
      <c r="Q135" s="58"/>
    </row>
    <row r="136" spans="1:17" ht="15.75" thickBot="1" x14ac:dyDescent="0.3">
      <c r="A136" s="72" t="s">
        <v>34</v>
      </c>
      <c r="B136" s="60">
        <f>B135/B132*100</f>
        <v>10.022685591136792</v>
      </c>
      <c r="C136" s="60"/>
      <c r="D136" s="60">
        <f t="shared" ref="D136:P136" si="5">D135/D132*100</f>
        <v>3.9927972970932495</v>
      </c>
      <c r="E136" s="60"/>
      <c r="F136" s="60">
        <f t="shared" si="5"/>
        <v>5.2435808309337713</v>
      </c>
      <c r="G136" s="60"/>
      <c r="H136" s="60">
        <f t="shared" si="5"/>
        <v>3.6205207509974922</v>
      </c>
      <c r="I136" s="60"/>
      <c r="J136" s="60">
        <f t="shared" si="5"/>
        <v>5.2801118909347027</v>
      </c>
      <c r="K136" s="60"/>
      <c r="L136" s="60">
        <f t="shared" si="5"/>
        <v>0.90855137471521197</v>
      </c>
      <c r="M136" s="60"/>
      <c r="N136" s="60">
        <f t="shared" si="5"/>
        <v>2.7631837533164334</v>
      </c>
      <c r="O136" s="60"/>
      <c r="P136" s="61">
        <f t="shared" si="5"/>
        <v>10.674807025058094</v>
      </c>
      <c r="Q136" s="62"/>
    </row>
    <row r="137" spans="1:17" ht="15.75" thickTop="1" x14ac:dyDescent="0.25">
      <c r="A137" s="65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1:17" x14ac:dyDescent="0.25">
      <c r="A138" s="65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1:17" x14ac:dyDescent="0.25">
      <c r="A139" s="102" t="s">
        <v>166</v>
      </c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1:17" x14ac:dyDescent="0.25">
      <c r="A140" s="101" t="s">
        <v>52</v>
      </c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</row>
    <row r="141" spans="1:17" x14ac:dyDescent="0.25">
      <c r="A141" s="101" t="s">
        <v>47</v>
      </c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</row>
    <row r="142" spans="1:17" x14ac:dyDescent="0.25">
      <c r="A142" s="101" t="s">
        <v>0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</row>
    <row r="143" spans="1:17" ht="15.75" thickBot="1" x14ac:dyDescent="0.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1:17" ht="16.5" thickTop="1" thickBot="1" x14ac:dyDescent="0.3">
      <c r="A144" s="20" t="s">
        <v>1</v>
      </c>
      <c r="B144" s="95" t="s">
        <v>2</v>
      </c>
      <c r="C144" s="94"/>
      <c r="D144" s="97" t="s">
        <v>3</v>
      </c>
      <c r="E144" s="94"/>
      <c r="F144" s="97" t="s">
        <v>4</v>
      </c>
      <c r="G144" s="94"/>
      <c r="H144" s="93" t="s">
        <v>5</v>
      </c>
      <c r="I144" s="98"/>
      <c r="J144" s="97" t="s">
        <v>6</v>
      </c>
      <c r="K144" s="94"/>
      <c r="L144" s="97" t="s">
        <v>7</v>
      </c>
      <c r="M144" s="94"/>
      <c r="N144" s="93" t="s">
        <v>8</v>
      </c>
      <c r="O144" s="94"/>
      <c r="P144" s="95" t="s">
        <v>9</v>
      </c>
      <c r="Q144" s="96"/>
    </row>
    <row r="145" spans="1:17" ht="15.75" thickTop="1" x14ac:dyDescent="0.25">
      <c r="A145" s="2" t="s">
        <v>10</v>
      </c>
      <c r="B145" s="21">
        <v>897.46596</v>
      </c>
      <c r="C145" s="22" t="s">
        <v>11</v>
      </c>
      <c r="D145" s="23">
        <v>44.442239000000001</v>
      </c>
      <c r="E145" s="22" t="s">
        <v>11</v>
      </c>
      <c r="F145" s="23">
        <v>3.78</v>
      </c>
      <c r="G145" s="22" t="s">
        <v>14</v>
      </c>
      <c r="H145" s="24">
        <v>1.04</v>
      </c>
      <c r="I145" s="25" t="s">
        <v>16</v>
      </c>
      <c r="J145" s="23">
        <v>30.266667000000002</v>
      </c>
      <c r="K145" s="26" t="s">
        <v>14</v>
      </c>
      <c r="L145" s="23">
        <v>81.433300000000003</v>
      </c>
      <c r="M145" s="26"/>
      <c r="N145" s="24">
        <v>50.233333000000002</v>
      </c>
      <c r="O145" s="25" t="s">
        <v>23</v>
      </c>
      <c r="P145" s="21">
        <v>450.71593000000001</v>
      </c>
      <c r="Q145" s="27" t="s">
        <v>11</v>
      </c>
    </row>
    <row r="146" spans="1:17" x14ac:dyDescent="0.25">
      <c r="A146" s="11" t="s">
        <v>182</v>
      </c>
      <c r="B146" s="28">
        <v>894.03873999999996</v>
      </c>
      <c r="C146" s="29" t="s">
        <v>11</v>
      </c>
      <c r="D146" s="30">
        <v>43.759141</v>
      </c>
      <c r="E146" s="29" t="s">
        <v>18</v>
      </c>
      <c r="F146" s="30">
        <v>3.45</v>
      </c>
      <c r="G146" s="29" t="s">
        <v>21</v>
      </c>
      <c r="H146" s="31">
        <v>1.0666667000000001</v>
      </c>
      <c r="I146" s="32" t="s">
        <v>26</v>
      </c>
      <c r="J146" s="30">
        <v>29.5</v>
      </c>
      <c r="K146" s="33" t="s">
        <v>14</v>
      </c>
      <c r="L146" s="30">
        <v>80.2333</v>
      </c>
      <c r="M146" s="33"/>
      <c r="N146" s="31">
        <v>47.483333000000002</v>
      </c>
      <c r="O146" s="32" t="s">
        <v>16</v>
      </c>
      <c r="P146" s="28">
        <v>425.05970000000002</v>
      </c>
      <c r="Q146" s="34" t="s">
        <v>18</v>
      </c>
    </row>
    <row r="147" spans="1:17" x14ac:dyDescent="0.25">
      <c r="A147" s="11" t="s">
        <v>181</v>
      </c>
      <c r="B147" s="28">
        <v>833.26750000000004</v>
      </c>
      <c r="C147" s="29" t="s">
        <v>18</v>
      </c>
      <c r="D147" s="30">
        <v>44.734924999999997</v>
      </c>
      <c r="E147" s="29" t="s">
        <v>11</v>
      </c>
      <c r="F147" s="30">
        <v>4.1366667000000001</v>
      </c>
      <c r="G147" s="29" t="s">
        <v>11</v>
      </c>
      <c r="H147" s="31">
        <v>1.0366667000000001</v>
      </c>
      <c r="I147" s="32" t="s">
        <v>16</v>
      </c>
      <c r="J147" s="30">
        <v>30.366667</v>
      </c>
      <c r="K147" s="33" t="s">
        <v>14</v>
      </c>
      <c r="L147" s="30">
        <v>81.2667</v>
      </c>
      <c r="M147" s="33"/>
      <c r="N147" s="31">
        <v>49.766666999999998</v>
      </c>
      <c r="O147" s="32" t="s">
        <v>132</v>
      </c>
      <c r="P147" s="28">
        <v>414.14382000000001</v>
      </c>
      <c r="Q147" s="34" t="s">
        <v>19</v>
      </c>
    </row>
    <row r="148" spans="1:17" x14ac:dyDescent="0.25">
      <c r="A148" s="11" t="s">
        <v>53</v>
      </c>
      <c r="B148" s="28">
        <v>823.00382000000002</v>
      </c>
      <c r="C148" s="29" t="s">
        <v>19</v>
      </c>
      <c r="D148" s="30">
        <v>41.476140999999998</v>
      </c>
      <c r="E148" s="29" t="s">
        <v>21</v>
      </c>
      <c r="F148" s="30">
        <v>3.3933333000000001</v>
      </c>
      <c r="G148" s="29" t="s">
        <v>15</v>
      </c>
      <c r="H148" s="31">
        <v>1.0900000000000001</v>
      </c>
      <c r="I148" s="32" t="s">
        <v>23</v>
      </c>
      <c r="J148" s="30">
        <v>29.6</v>
      </c>
      <c r="K148" s="33" t="s">
        <v>14</v>
      </c>
      <c r="L148" s="30">
        <v>81.599999999999994</v>
      </c>
      <c r="M148" s="33"/>
      <c r="N148" s="31">
        <v>49.15</v>
      </c>
      <c r="O148" s="32" t="s">
        <v>26</v>
      </c>
      <c r="P148" s="28">
        <v>404.99507999999997</v>
      </c>
      <c r="Q148" s="34" t="s">
        <v>19</v>
      </c>
    </row>
    <row r="149" spans="1:17" x14ac:dyDescent="0.25">
      <c r="A149" s="11" t="s">
        <v>50</v>
      </c>
      <c r="B149" s="28">
        <v>742.56705999999997</v>
      </c>
      <c r="C149" s="29" t="s">
        <v>22</v>
      </c>
      <c r="D149" s="30">
        <v>41.305509999999998</v>
      </c>
      <c r="E149" s="29" t="s">
        <v>21</v>
      </c>
      <c r="F149" s="30">
        <v>3.6233333000000001</v>
      </c>
      <c r="G149" s="29" t="s">
        <v>22</v>
      </c>
      <c r="H149" s="31">
        <v>1.1233333000000001</v>
      </c>
      <c r="I149" s="32" t="s">
        <v>24</v>
      </c>
      <c r="J149" s="30">
        <v>28.366667</v>
      </c>
      <c r="K149" s="33" t="s">
        <v>14</v>
      </c>
      <c r="L149" s="30">
        <v>82</v>
      </c>
      <c r="M149" s="33"/>
      <c r="N149" s="31">
        <v>53.416666999999997</v>
      </c>
      <c r="O149" s="32" t="s">
        <v>18</v>
      </c>
      <c r="P149" s="28">
        <v>396.67444999999998</v>
      </c>
      <c r="Q149" s="34" t="s">
        <v>19</v>
      </c>
    </row>
    <row r="150" spans="1:17" x14ac:dyDescent="0.25">
      <c r="A150" s="11" t="s">
        <v>189</v>
      </c>
      <c r="B150" s="28">
        <v>712.56758000000002</v>
      </c>
      <c r="C150" s="29" t="s">
        <v>21</v>
      </c>
      <c r="D150" s="30">
        <v>40.334232999999998</v>
      </c>
      <c r="E150" s="29" t="s">
        <v>15</v>
      </c>
      <c r="F150" s="30">
        <v>3.68</v>
      </c>
      <c r="G150" s="29" t="s">
        <v>22</v>
      </c>
      <c r="H150" s="31">
        <v>1.1599999999999999</v>
      </c>
      <c r="I150" s="32" t="s">
        <v>11</v>
      </c>
      <c r="J150" s="30">
        <v>34</v>
      </c>
      <c r="K150" s="33" t="s">
        <v>11</v>
      </c>
      <c r="L150" s="30">
        <v>81.3</v>
      </c>
      <c r="M150" s="33"/>
      <c r="N150" s="31">
        <v>54.083333000000003</v>
      </c>
      <c r="O150" s="32" t="s">
        <v>11</v>
      </c>
      <c r="P150" s="28">
        <v>385.38063</v>
      </c>
      <c r="Q150" s="34" t="s">
        <v>24</v>
      </c>
    </row>
    <row r="151" spans="1:17" x14ac:dyDescent="0.25">
      <c r="A151" s="11" t="s">
        <v>17</v>
      </c>
      <c r="B151" s="28">
        <v>709.46876999999995</v>
      </c>
      <c r="C151" s="29" t="s">
        <v>15</v>
      </c>
      <c r="D151" s="30">
        <v>43.535592000000001</v>
      </c>
      <c r="E151" s="29" t="s">
        <v>18</v>
      </c>
      <c r="F151" s="30">
        <v>3.8666667000000001</v>
      </c>
      <c r="G151" s="29" t="s">
        <v>18</v>
      </c>
      <c r="H151" s="31">
        <v>1.1333333000000001</v>
      </c>
      <c r="I151" s="32" t="s">
        <v>18</v>
      </c>
      <c r="J151" s="30">
        <v>32.4</v>
      </c>
      <c r="K151" s="33" t="s">
        <v>11</v>
      </c>
      <c r="L151" s="30">
        <v>81.099999999999994</v>
      </c>
      <c r="M151" s="33"/>
      <c r="N151" s="31">
        <v>53.833333000000003</v>
      </c>
      <c r="O151" s="32" t="s">
        <v>18</v>
      </c>
      <c r="P151" s="28">
        <v>382.10104999999999</v>
      </c>
      <c r="Q151" s="34" t="s">
        <v>24</v>
      </c>
    </row>
    <row r="152" spans="1:17" x14ac:dyDescent="0.25">
      <c r="A152" s="11" t="s">
        <v>25</v>
      </c>
      <c r="B152" s="28">
        <v>689.73643000000004</v>
      </c>
      <c r="C152" s="29" t="s">
        <v>20</v>
      </c>
      <c r="D152" s="30">
        <v>43.774406999999997</v>
      </c>
      <c r="E152" s="29" t="s">
        <v>18</v>
      </c>
      <c r="F152" s="30">
        <v>3.59</v>
      </c>
      <c r="G152" s="29" t="s">
        <v>22</v>
      </c>
      <c r="H152" s="31">
        <v>1.1200000000000001</v>
      </c>
      <c r="I152" s="32" t="s">
        <v>24</v>
      </c>
      <c r="J152" s="30">
        <v>28.933333000000001</v>
      </c>
      <c r="K152" s="33" t="s">
        <v>14</v>
      </c>
      <c r="L152" s="30">
        <v>80.933300000000003</v>
      </c>
      <c r="M152" s="33"/>
      <c r="N152" s="31">
        <v>51.7</v>
      </c>
      <c r="O152" s="32" t="s">
        <v>22</v>
      </c>
      <c r="P152" s="28">
        <v>357.22716000000003</v>
      </c>
      <c r="Q152" s="34" t="s">
        <v>21</v>
      </c>
    </row>
    <row r="153" spans="1:17" x14ac:dyDescent="0.25">
      <c r="A153" s="11" t="s">
        <v>197</v>
      </c>
      <c r="B153" s="28">
        <v>660.21861000000001</v>
      </c>
      <c r="C153" s="29" t="s">
        <v>20</v>
      </c>
      <c r="D153" s="30">
        <v>40.409843000000002</v>
      </c>
      <c r="E153" s="29" t="s">
        <v>15</v>
      </c>
      <c r="F153" s="30">
        <v>3.69</v>
      </c>
      <c r="G153" s="29" t="s">
        <v>24</v>
      </c>
      <c r="H153" s="31">
        <v>1.1133333000000001</v>
      </c>
      <c r="I153" s="32" t="s">
        <v>22</v>
      </c>
      <c r="J153" s="30">
        <v>29.733332999999998</v>
      </c>
      <c r="K153" s="33" t="s">
        <v>14</v>
      </c>
      <c r="L153" s="30">
        <v>81.133300000000006</v>
      </c>
      <c r="M153" s="33"/>
      <c r="N153" s="31">
        <v>53.45</v>
      </c>
      <c r="O153" s="32" t="s">
        <v>18</v>
      </c>
      <c r="P153" s="28">
        <v>352.87894</v>
      </c>
      <c r="Q153" s="34" t="s">
        <v>21</v>
      </c>
    </row>
    <row r="154" spans="1:17" ht="15.75" thickBot="1" x14ac:dyDescent="0.3">
      <c r="A154" s="68" t="s">
        <v>49</v>
      </c>
      <c r="B154" s="35">
        <v>594.56832999999995</v>
      </c>
      <c r="C154" s="36" t="s">
        <v>27</v>
      </c>
      <c r="D154" s="37">
        <v>42.353427000000003</v>
      </c>
      <c r="E154" s="36" t="s">
        <v>24</v>
      </c>
      <c r="F154" s="37">
        <v>3.86</v>
      </c>
      <c r="G154" s="36" t="s">
        <v>18</v>
      </c>
      <c r="H154" s="38">
        <v>1.0833333000000001</v>
      </c>
      <c r="I154" s="39" t="s">
        <v>20</v>
      </c>
      <c r="J154" s="37">
        <v>29.066666999999999</v>
      </c>
      <c r="K154" s="40" t="s">
        <v>14</v>
      </c>
      <c r="L154" s="37">
        <v>80.933300000000003</v>
      </c>
      <c r="M154" s="40"/>
      <c r="N154" s="38">
        <v>52.4</v>
      </c>
      <c r="O154" s="39" t="s">
        <v>19</v>
      </c>
      <c r="P154" s="35">
        <v>311.68171000000001</v>
      </c>
      <c r="Q154" s="41" t="s">
        <v>15</v>
      </c>
    </row>
    <row r="155" spans="1:17" ht="15.75" thickTop="1" x14ac:dyDescent="0.25">
      <c r="A155" s="69" t="s">
        <v>29</v>
      </c>
      <c r="B155" s="43">
        <v>755.69029999999998</v>
      </c>
      <c r="C155" s="44"/>
      <c r="D155" s="45">
        <v>42.612549999999999</v>
      </c>
      <c r="E155" s="46"/>
      <c r="F155" s="45">
        <v>3.7069999999999999</v>
      </c>
      <c r="G155" s="46"/>
      <c r="H155" s="47">
        <v>1.0966670000000001</v>
      </c>
      <c r="I155" s="48"/>
      <c r="J155" s="45">
        <v>30.223330000000001</v>
      </c>
      <c r="K155" s="46"/>
      <c r="L155" s="45">
        <v>81.193330000000003</v>
      </c>
      <c r="M155" s="46"/>
      <c r="N155" s="47">
        <v>51.551670000000001</v>
      </c>
      <c r="O155" s="48"/>
      <c r="P155" s="43">
        <v>388.08580000000001</v>
      </c>
      <c r="Q155" s="49"/>
    </row>
    <row r="156" spans="1:17" x14ac:dyDescent="0.25">
      <c r="A156" s="70" t="s">
        <v>30</v>
      </c>
      <c r="B156" s="51">
        <v>1.8E-3</v>
      </c>
      <c r="C156" s="52"/>
      <c r="D156" s="51">
        <v>1E-4</v>
      </c>
      <c r="E156" s="52"/>
      <c r="F156" s="51">
        <v>1.2200000000000001E-2</v>
      </c>
      <c r="G156" s="52"/>
      <c r="H156" s="51" t="s">
        <v>31</v>
      </c>
      <c r="I156" s="52"/>
      <c r="J156" s="51">
        <v>3.5999999999999999E-3</v>
      </c>
      <c r="K156" s="52"/>
      <c r="L156" s="51">
        <v>0.69689999999999996</v>
      </c>
      <c r="M156" s="52"/>
      <c r="N156" s="51">
        <v>8.9999999999999998E-4</v>
      </c>
      <c r="O156" s="52"/>
      <c r="P156" s="51">
        <v>5.5899999999999998E-2</v>
      </c>
      <c r="Q156" s="53"/>
    </row>
    <row r="157" spans="1:17" x14ac:dyDescent="0.25">
      <c r="A157" s="70" t="s">
        <v>32</v>
      </c>
      <c r="B157" s="51">
        <v>111.6</v>
      </c>
      <c r="C157" s="52"/>
      <c r="D157" s="54">
        <v>1.4443999999999999</v>
      </c>
      <c r="E157" s="55"/>
      <c r="F157" s="54">
        <v>0.28693000000000002</v>
      </c>
      <c r="G157" s="52"/>
      <c r="H157" s="54">
        <v>3.4799999999999998E-2</v>
      </c>
      <c r="I157" s="52"/>
      <c r="J157" s="54">
        <v>2.0091999999999999</v>
      </c>
      <c r="K157" s="52"/>
      <c r="L157" s="51" t="s">
        <v>38</v>
      </c>
      <c r="M157" s="52"/>
      <c r="N157" s="51">
        <v>2.3420000000000001</v>
      </c>
      <c r="O157" s="52"/>
      <c r="P157" s="51">
        <v>63.552</v>
      </c>
      <c r="Q157" s="53"/>
    </row>
    <row r="158" spans="1:17" x14ac:dyDescent="0.25">
      <c r="A158" s="71" t="s">
        <v>33</v>
      </c>
      <c r="B158" s="56">
        <v>116.36360999999999</v>
      </c>
      <c r="C158" s="76"/>
      <c r="D158" s="56">
        <v>1.7898574</v>
      </c>
      <c r="E158" s="76"/>
      <c r="F158" s="56">
        <v>0.26451190000000002</v>
      </c>
      <c r="H158" s="56">
        <v>4.39697E-2</v>
      </c>
      <c r="J158" s="56">
        <v>2.0304039999999999</v>
      </c>
      <c r="L158" s="56">
        <v>0.90779509999999997</v>
      </c>
      <c r="N158" s="67">
        <v>2.5602559999999999</v>
      </c>
      <c r="P158" s="56">
        <v>52.391129999999997</v>
      </c>
      <c r="Q158" s="58"/>
    </row>
    <row r="159" spans="1:17" ht="15.75" thickBot="1" x14ac:dyDescent="0.3">
      <c r="A159" s="72" t="s">
        <v>34</v>
      </c>
      <c r="B159" s="60">
        <f>B158/B155*100</f>
        <v>15.398319920210698</v>
      </c>
      <c r="C159" s="60"/>
      <c r="D159" s="60">
        <f t="shared" ref="D159:P159" si="6">D158/D155*100</f>
        <v>4.2003057784619786</v>
      </c>
      <c r="E159" s="60"/>
      <c r="F159" s="60">
        <f t="shared" si="6"/>
        <v>7.1354707310493675</v>
      </c>
      <c r="G159" s="60"/>
      <c r="H159" s="60">
        <f t="shared" si="6"/>
        <v>4.0093939181173504</v>
      </c>
      <c r="I159" s="60"/>
      <c r="J159" s="60">
        <f t="shared" si="6"/>
        <v>6.7180022849897743</v>
      </c>
      <c r="K159" s="60"/>
      <c r="L159" s="60">
        <f t="shared" si="6"/>
        <v>1.1180661022278553</v>
      </c>
      <c r="M159" s="60"/>
      <c r="N159" s="60">
        <f t="shared" si="6"/>
        <v>4.9663880917921759</v>
      </c>
      <c r="O159" s="60"/>
      <c r="P159" s="61">
        <f t="shared" si="6"/>
        <v>13.499883273234939</v>
      </c>
      <c r="Q159" s="62"/>
    </row>
    <row r="160" spans="1:17" ht="15.75" thickTop="1" x14ac:dyDescent="0.25"/>
    <row r="162" spans="1:17" x14ac:dyDescent="0.25">
      <c r="A162" s="102" t="s">
        <v>167</v>
      </c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1:17" x14ac:dyDescent="0.25">
      <c r="A163" s="101" t="s">
        <v>45</v>
      </c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</row>
    <row r="164" spans="1:17" x14ac:dyDescent="0.25">
      <c r="A164" s="101" t="s">
        <v>51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</row>
    <row r="165" spans="1:17" x14ac:dyDescent="0.25">
      <c r="A165" s="101" t="s">
        <v>42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</row>
    <row r="166" spans="1:17" x14ac:dyDescent="0.25">
      <c r="A166" s="101" t="s">
        <v>0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</row>
    <row r="167" spans="1:17" ht="15.75" thickBot="1" x14ac:dyDescent="0.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 ht="16.5" thickTop="1" thickBot="1" x14ac:dyDescent="0.3">
      <c r="A168" s="20" t="s">
        <v>1</v>
      </c>
      <c r="B168" s="95" t="s">
        <v>2</v>
      </c>
      <c r="C168" s="94"/>
      <c r="D168" s="97" t="s">
        <v>3</v>
      </c>
      <c r="E168" s="94"/>
      <c r="F168" s="97" t="s">
        <v>4</v>
      </c>
      <c r="G168" s="94"/>
      <c r="H168" s="93" t="s">
        <v>5</v>
      </c>
      <c r="I168" s="98"/>
      <c r="J168" s="97" t="s">
        <v>6</v>
      </c>
      <c r="K168" s="94"/>
      <c r="L168" s="97" t="s">
        <v>7</v>
      </c>
      <c r="M168" s="94"/>
      <c r="N168" s="93" t="s">
        <v>8</v>
      </c>
      <c r="O168" s="94"/>
      <c r="P168" s="95" t="s">
        <v>9</v>
      </c>
      <c r="Q168" s="96"/>
    </row>
    <row r="169" spans="1:17" ht="15.75" thickTop="1" x14ac:dyDescent="0.25">
      <c r="A169" s="73" t="s">
        <v>182</v>
      </c>
      <c r="B169" s="21">
        <v>1390.8453</v>
      </c>
      <c r="C169" s="22" t="s">
        <v>11</v>
      </c>
      <c r="D169" s="23">
        <v>43.855150999999999</v>
      </c>
      <c r="E169" s="22" t="s">
        <v>12</v>
      </c>
      <c r="F169" s="23">
        <v>4.7033332999999997</v>
      </c>
      <c r="G169" s="22" t="s">
        <v>12</v>
      </c>
      <c r="H169" s="24">
        <v>1.1966667</v>
      </c>
      <c r="I169" s="25" t="s">
        <v>21</v>
      </c>
      <c r="J169" s="23">
        <v>34.366667</v>
      </c>
      <c r="K169" s="26" t="s">
        <v>14</v>
      </c>
      <c r="L169" s="23">
        <v>84.7</v>
      </c>
      <c r="M169" s="26" t="s">
        <v>19</v>
      </c>
      <c r="N169" s="24">
        <v>54.366700000000002</v>
      </c>
      <c r="O169" s="25"/>
      <c r="P169" s="64">
        <v>756.13433999999995</v>
      </c>
      <c r="Q169" s="27" t="s">
        <v>11</v>
      </c>
    </row>
    <row r="170" spans="1:17" x14ac:dyDescent="0.25">
      <c r="A170" s="74" t="s">
        <v>10</v>
      </c>
      <c r="B170" s="28">
        <v>1376.0900999999999</v>
      </c>
      <c r="C170" s="29" t="s">
        <v>11</v>
      </c>
      <c r="D170" s="30">
        <v>43.192850999999997</v>
      </c>
      <c r="E170" s="29" t="s">
        <v>21</v>
      </c>
      <c r="F170" s="30">
        <v>4.8033333000000002</v>
      </c>
      <c r="G170" s="29" t="s">
        <v>24</v>
      </c>
      <c r="H170" s="31">
        <v>1.1299999999999999</v>
      </c>
      <c r="I170" s="32" t="s">
        <v>27</v>
      </c>
      <c r="J170" s="30">
        <v>32.4</v>
      </c>
      <c r="K170" s="33" t="s">
        <v>12</v>
      </c>
      <c r="L170" s="30">
        <v>84.433333000000005</v>
      </c>
      <c r="M170" s="33" t="s">
        <v>22</v>
      </c>
      <c r="N170" s="31">
        <v>53.283299999999997</v>
      </c>
      <c r="O170" s="32"/>
      <c r="P170" s="64">
        <v>732.94515000000001</v>
      </c>
      <c r="Q170" s="34" t="s">
        <v>11</v>
      </c>
    </row>
    <row r="171" spans="1:17" x14ac:dyDescent="0.25">
      <c r="A171" s="74" t="s">
        <v>50</v>
      </c>
      <c r="B171" s="28">
        <v>1300.3307</v>
      </c>
      <c r="C171" s="29" t="s">
        <v>18</v>
      </c>
      <c r="D171" s="30">
        <v>42.275765</v>
      </c>
      <c r="E171" s="29" t="s">
        <v>15</v>
      </c>
      <c r="F171" s="30">
        <v>4.8366667000000003</v>
      </c>
      <c r="G171" s="29" t="s">
        <v>24</v>
      </c>
      <c r="H171" s="31">
        <v>1.1633332999999999</v>
      </c>
      <c r="I171" s="32" t="s">
        <v>15</v>
      </c>
      <c r="J171" s="30">
        <v>30.233332999999998</v>
      </c>
      <c r="K171" s="33" t="s">
        <v>15</v>
      </c>
      <c r="L171" s="30">
        <v>83.6</v>
      </c>
      <c r="M171" s="33" t="s">
        <v>20</v>
      </c>
      <c r="N171" s="31">
        <v>53.966700000000003</v>
      </c>
      <c r="O171" s="32"/>
      <c r="P171" s="64">
        <v>701.64367000000004</v>
      </c>
      <c r="Q171" s="34" t="s">
        <v>18</v>
      </c>
    </row>
    <row r="172" spans="1:17" x14ac:dyDescent="0.25">
      <c r="A172" s="74" t="s">
        <v>49</v>
      </c>
      <c r="B172" s="28">
        <v>1369.4215999999999</v>
      </c>
      <c r="C172" s="29" t="s">
        <v>11</v>
      </c>
      <c r="D172" s="30">
        <v>43.369689000000001</v>
      </c>
      <c r="E172" s="29" t="s">
        <v>12</v>
      </c>
      <c r="F172" s="30">
        <v>5.27</v>
      </c>
      <c r="G172" s="29" t="s">
        <v>11</v>
      </c>
      <c r="H172" s="31">
        <v>1.1833332999999999</v>
      </c>
      <c r="I172" s="32" t="s">
        <v>21</v>
      </c>
      <c r="J172" s="30">
        <v>33.133333</v>
      </c>
      <c r="K172" s="33" t="s">
        <v>12</v>
      </c>
      <c r="L172" s="30">
        <v>84.333332999999996</v>
      </c>
      <c r="M172" s="33" t="s">
        <v>22</v>
      </c>
      <c r="N172" s="31">
        <v>50.9833</v>
      </c>
      <c r="O172" s="32"/>
      <c r="P172" s="64">
        <v>699.41047000000003</v>
      </c>
      <c r="Q172" s="34" t="s">
        <v>18</v>
      </c>
    </row>
    <row r="173" spans="1:17" x14ac:dyDescent="0.25">
      <c r="A173" s="74" t="s">
        <v>25</v>
      </c>
      <c r="B173" s="28">
        <v>1198.0226</v>
      </c>
      <c r="C173" s="29" t="s">
        <v>24</v>
      </c>
      <c r="D173" s="30">
        <v>44.276491</v>
      </c>
      <c r="E173" s="29" t="s">
        <v>24</v>
      </c>
      <c r="F173" s="30">
        <v>4.9533332999999997</v>
      </c>
      <c r="G173" s="29" t="s">
        <v>14</v>
      </c>
      <c r="H173" s="31">
        <v>1.2266667</v>
      </c>
      <c r="I173" s="32" t="s">
        <v>14</v>
      </c>
      <c r="J173" s="30">
        <v>32.466667000000001</v>
      </c>
      <c r="K173" s="33" t="s">
        <v>12</v>
      </c>
      <c r="L173" s="30">
        <v>84.833332999999996</v>
      </c>
      <c r="M173" s="33" t="s">
        <v>19</v>
      </c>
      <c r="N173" s="31">
        <v>53.55</v>
      </c>
      <c r="O173" s="32"/>
      <c r="P173" s="64">
        <v>641.91652999999997</v>
      </c>
      <c r="Q173" s="34" t="s">
        <v>24</v>
      </c>
    </row>
    <row r="174" spans="1:17" x14ac:dyDescent="0.25">
      <c r="A174" s="74" t="s">
        <v>53</v>
      </c>
      <c r="B174" s="28">
        <v>1196.3161</v>
      </c>
      <c r="C174" s="29" t="s">
        <v>24</v>
      </c>
      <c r="D174" s="30">
        <v>43.601461999999998</v>
      </c>
      <c r="E174" s="29" t="s">
        <v>12</v>
      </c>
      <c r="F174" s="30">
        <v>4.93</v>
      </c>
      <c r="G174" s="29" t="s">
        <v>14</v>
      </c>
      <c r="H174" s="31">
        <v>1.1133333000000001</v>
      </c>
      <c r="I174" s="32" t="s">
        <v>27</v>
      </c>
      <c r="J174" s="30">
        <v>30.733332999999998</v>
      </c>
      <c r="K174" s="33" t="s">
        <v>15</v>
      </c>
      <c r="L174" s="30">
        <v>84</v>
      </c>
      <c r="M174" s="33" t="s">
        <v>23</v>
      </c>
      <c r="N174" s="31">
        <v>52.883299999999998</v>
      </c>
      <c r="O174" s="32"/>
      <c r="P174" s="64">
        <v>635.13275999999996</v>
      </c>
      <c r="Q174" s="34" t="s">
        <v>24</v>
      </c>
    </row>
    <row r="175" spans="1:17" x14ac:dyDescent="0.25">
      <c r="A175" s="74" t="s">
        <v>257</v>
      </c>
      <c r="B175" s="28">
        <v>1162.5820000000001</v>
      </c>
      <c r="C175" s="29" t="s">
        <v>24</v>
      </c>
      <c r="D175" s="30">
        <v>45.215074999999999</v>
      </c>
      <c r="E175" s="29" t="s">
        <v>18</v>
      </c>
      <c r="F175" s="30">
        <v>4.9400000000000004</v>
      </c>
      <c r="G175" s="29" t="s">
        <v>14</v>
      </c>
      <c r="H175" s="31">
        <v>1.1133333000000001</v>
      </c>
      <c r="I175" s="32" t="s">
        <v>27</v>
      </c>
      <c r="J175" s="30">
        <v>32.066667000000002</v>
      </c>
      <c r="K175" s="33" t="s">
        <v>12</v>
      </c>
      <c r="L175" s="30">
        <v>83.433333000000005</v>
      </c>
      <c r="M175" s="33" t="s">
        <v>27</v>
      </c>
      <c r="N175" s="31">
        <v>53.183300000000003</v>
      </c>
      <c r="O175" s="32"/>
      <c r="P175" s="64">
        <v>619.36364000000003</v>
      </c>
      <c r="Q175" s="34" t="s">
        <v>24</v>
      </c>
    </row>
    <row r="176" spans="1:17" x14ac:dyDescent="0.25">
      <c r="A176" s="74" t="s">
        <v>197</v>
      </c>
      <c r="B176" s="28">
        <v>1078.8275000000001</v>
      </c>
      <c r="C176" s="29" t="s">
        <v>21</v>
      </c>
      <c r="D176" s="30">
        <v>40.496791999999999</v>
      </c>
      <c r="E176" s="29" t="s">
        <v>27</v>
      </c>
      <c r="F176" s="30">
        <v>4.9166667000000004</v>
      </c>
      <c r="G176" s="29" t="s">
        <v>14</v>
      </c>
      <c r="H176" s="31">
        <v>1.17</v>
      </c>
      <c r="I176" s="32" t="s">
        <v>15</v>
      </c>
      <c r="J176" s="30">
        <v>32.566667000000002</v>
      </c>
      <c r="K176" s="33" t="s">
        <v>12</v>
      </c>
      <c r="L176" s="30">
        <v>85.066666999999995</v>
      </c>
      <c r="M176" s="33" t="s">
        <v>18</v>
      </c>
      <c r="N176" s="31">
        <v>54.283299999999997</v>
      </c>
      <c r="O176" s="32"/>
      <c r="P176" s="64">
        <v>585.55840999999998</v>
      </c>
      <c r="Q176" s="34" t="s">
        <v>21</v>
      </c>
    </row>
    <row r="177" spans="1:17" x14ac:dyDescent="0.25">
      <c r="A177" s="74" t="s">
        <v>17</v>
      </c>
      <c r="B177" s="28">
        <v>1064.5184999999999</v>
      </c>
      <c r="C177" s="29" t="s">
        <v>21</v>
      </c>
      <c r="D177" s="30">
        <v>45.415841</v>
      </c>
      <c r="E177" s="29" t="s">
        <v>11</v>
      </c>
      <c r="F177" s="30">
        <v>4.9666667000000002</v>
      </c>
      <c r="G177" s="29" t="s">
        <v>14</v>
      </c>
      <c r="H177" s="31">
        <v>1.2233333</v>
      </c>
      <c r="I177" s="32" t="s">
        <v>14</v>
      </c>
      <c r="J177" s="30">
        <v>34.733333000000002</v>
      </c>
      <c r="K177" s="33" t="s">
        <v>14</v>
      </c>
      <c r="L177" s="30">
        <v>84.9</v>
      </c>
      <c r="M177" s="33" t="s">
        <v>18</v>
      </c>
      <c r="N177" s="31">
        <v>53.6</v>
      </c>
      <c r="O177" s="32"/>
      <c r="P177" s="64">
        <v>570.85073</v>
      </c>
      <c r="Q177" s="34" t="s">
        <v>21</v>
      </c>
    </row>
    <row r="178" spans="1:17" ht="15.75" thickBot="1" x14ac:dyDescent="0.3">
      <c r="A178" s="75" t="s">
        <v>189</v>
      </c>
      <c r="B178" s="35">
        <v>970.22270000000003</v>
      </c>
      <c r="C178" s="36" t="s">
        <v>15</v>
      </c>
      <c r="D178" s="37">
        <v>41.030658000000003</v>
      </c>
      <c r="E178" s="36" t="s">
        <v>27</v>
      </c>
      <c r="F178" s="37">
        <v>4.87</v>
      </c>
      <c r="G178" s="36" t="s">
        <v>24</v>
      </c>
      <c r="H178" s="38">
        <v>1.28</v>
      </c>
      <c r="I178" s="39" t="s">
        <v>11</v>
      </c>
      <c r="J178" s="37">
        <v>36.700000000000003</v>
      </c>
      <c r="K178" s="40" t="s">
        <v>11</v>
      </c>
      <c r="L178" s="37">
        <v>85.466667000000001</v>
      </c>
      <c r="M178" s="40" t="s">
        <v>11</v>
      </c>
      <c r="N178" s="38">
        <v>53.616700000000002</v>
      </c>
      <c r="O178" s="39"/>
      <c r="P178" s="64">
        <v>519.66768000000002</v>
      </c>
      <c r="Q178" s="41" t="s">
        <v>15</v>
      </c>
    </row>
    <row r="179" spans="1:17" ht="15.75" thickTop="1" x14ac:dyDescent="0.25">
      <c r="A179" s="69" t="s">
        <v>29</v>
      </c>
      <c r="B179" s="43">
        <v>1210.7180000000001</v>
      </c>
      <c r="C179" s="44"/>
      <c r="D179" s="45">
        <v>43.272979999999997</v>
      </c>
      <c r="E179" s="46"/>
      <c r="F179" s="45">
        <v>4.9189999999999996</v>
      </c>
      <c r="G179" s="46"/>
      <c r="H179" s="47">
        <v>1.18</v>
      </c>
      <c r="I179" s="48"/>
      <c r="J179" s="45">
        <v>32.94</v>
      </c>
      <c r="K179" s="46"/>
      <c r="L179" s="45">
        <v>84.476669999999999</v>
      </c>
      <c r="M179" s="46"/>
      <c r="N179" s="47">
        <v>53.371670000000002</v>
      </c>
      <c r="O179" s="48"/>
      <c r="P179" s="43">
        <v>646.26229999999998</v>
      </c>
      <c r="Q179" s="49"/>
    </row>
    <row r="180" spans="1:17" x14ac:dyDescent="0.25">
      <c r="A180" s="70" t="s">
        <v>30</v>
      </c>
      <c r="B180" s="51">
        <v>1E-3</v>
      </c>
      <c r="C180" s="52"/>
      <c r="D180" s="51" t="s">
        <v>31</v>
      </c>
      <c r="E180" s="52"/>
      <c r="F180" s="51">
        <v>1.09E-2</v>
      </c>
      <c r="G180" s="52"/>
      <c r="H180" s="51" t="s">
        <v>31</v>
      </c>
      <c r="I180" s="52"/>
      <c r="J180" s="51" t="s">
        <v>31</v>
      </c>
      <c r="K180" s="52"/>
      <c r="L180" s="51">
        <v>1.43E-2</v>
      </c>
      <c r="M180" s="52"/>
      <c r="N180" s="51">
        <v>0.1103</v>
      </c>
      <c r="O180" s="52"/>
      <c r="P180" s="51">
        <v>3.0000000000000001E-3</v>
      </c>
      <c r="Q180" s="53"/>
    </row>
    <row r="181" spans="1:17" x14ac:dyDescent="0.25">
      <c r="A181" s="70" t="s">
        <v>32</v>
      </c>
      <c r="B181" s="51">
        <v>152.54</v>
      </c>
      <c r="C181" s="52"/>
      <c r="D181" s="54">
        <v>1.0841000000000001</v>
      </c>
      <c r="E181" s="55"/>
      <c r="F181" s="54">
        <v>0.19269</v>
      </c>
      <c r="G181" s="52"/>
      <c r="H181" s="54">
        <v>2.164E-2</v>
      </c>
      <c r="I181" s="52"/>
      <c r="J181" s="54">
        <v>1.1907000000000001</v>
      </c>
      <c r="K181" s="52"/>
      <c r="L181" s="51">
        <v>0.87219999999999998</v>
      </c>
      <c r="M181" s="52"/>
      <c r="N181" s="51" t="s">
        <v>38</v>
      </c>
      <c r="O181" s="52"/>
      <c r="P181" s="56">
        <v>87.13</v>
      </c>
      <c r="Q181" s="53"/>
    </row>
    <row r="182" spans="1:17" x14ac:dyDescent="0.25">
      <c r="A182" s="71" t="s">
        <v>33</v>
      </c>
      <c r="B182" s="56">
        <v>193.43606</v>
      </c>
      <c r="C182" s="57"/>
      <c r="D182" s="56">
        <v>1.686464</v>
      </c>
      <c r="E182" s="63"/>
      <c r="F182" s="57">
        <v>0.19255720000000001</v>
      </c>
      <c r="G182" s="57"/>
      <c r="H182" s="56">
        <v>5.3433799999999997E-2</v>
      </c>
      <c r="I182" s="57"/>
      <c r="J182" s="56">
        <v>1.9639158999999999</v>
      </c>
      <c r="K182" s="57"/>
      <c r="L182" s="56">
        <v>0.85850040000000005</v>
      </c>
      <c r="M182" s="57"/>
      <c r="N182" s="56">
        <v>1.3476469</v>
      </c>
      <c r="O182" s="57"/>
      <c r="P182" s="56">
        <v>105.04398999999999</v>
      </c>
      <c r="Q182" s="58"/>
    </row>
    <row r="183" spans="1:17" ht="15.75" thickBot="1" x14ac:dyDescent="0.3">
      <c r="A183" s="72" t="s">
        <v>34</v>
      </c>
      <c r="B183" s="60">
        <f>B182/B179*100</f>
        <v>15.976970690119416</v>
      </c>
      <c r="C183" s="60"/>
      <c r="D183" s="60">
        <f t="shared" ref="D183:P183" si="7">D182/D179*100</f>
        <v>3.8972679949474247</v>
      </c>
      <c r="E183" s="60"/>
      <c r="F183" s="60">
        <f t="shared" si="7"/>
        <v>3.9145598698922548</v>
      </c>
      <c r="G183" s="60"/>
      <c r="H183" s="60">
        <f t="shared" si="7"/>
        <v>4.5282881355932201</v>
      </c>
      <c r="I183" s="60"/>
      <c r="J183" s="60">
        <f t="shared" si="7"/>
        <v>5.9621004857316331</v>
      </c>
      <c r="K183" s="60"/>
      <c r="L183" s="60">
        <f t="shared" si="7"/>
        <v>1.0162573879865295</v>
      </c>
      <c r="M183" s="60"/>
      <c r="N183" s="60">
        <f t="shared" si="7"/>
        <v>2.5250229194627036</v>
      </c>
      <c r="O183" s="60"/>
      <c r="P183" s="61">
        <f t="shared" si="7"/>
        <v>16.254079806295369</v>
      </c>
      <c r="Q183" s="62"/>
    </row>
    <row r="184" spans="1:17" ht="15.75" thickTop="1" x14ac:dyDescent="0.25"/>
    <row r="186" spans="1:17" x14ac:dyDescent="0.25">
      <c r="A186" s="99" t="s">
        <v>168</v>
      </c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</row>
    <row r="187" spans="1:17" x14ac:dyDescent="0.25">
      <c r="A187" s="100" t="s">
        <v>258</v>
      </c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1:17" x14ac:dyDescent="0.25">
      <c r="A188" s="100" t="s">
        <v>259</v>
      </c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1:17" x14ac:dyDescent="0.25">
      <c r="A189" s="100" t="s">
        <v>155</v>
      </c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1:17" x14ac:dyDescent="0.25">
      <c r="A190" s="100" t="s">
        <v>0</v>
      </c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1:17" ht="15.75" thickBot="1" x14ac:dyDescent="0.3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1:17" ht="16.5" thickTop="1" thickBot="1" x14ac:dyDescent="0.3">
      <c r="A192" s="20" t="s">
        <v>1</v>
      </c>
      <c r="B192" s="95" t="s">
        <v>2</v>
      </c>
      <c r="C192" s="94"/>
      <c r="D192" s="97" t="s">
        <v>3</v>
      </c>
      <c r="E192" s="94"/>
      <c r="F192" s="97" t="s">
        <v>4</v>
      </c>
      <c r="G192" s="94"/>
      <c r="H192" s="93" t="s">
        <v>5</v>
      </c>
      <c r="I192" s="98"/>
      <c r="J192" s="97" t="s">
        <v>6</v>
      </c>
      <c r="K192" s="94"/>
      <c r="L192" s="97" t="s">
        <v>7</v>
      </c>
      <c r="M192" s="94"/>
      <c r="N192" s="93" t="s">
        <v>8</v>
      </c>
      <c r="O192" s="94"/>
      <c r="P192" s="95" t="s">
        <v>9</v>
      </c>
      <c r="Q192" s="96"/>
    </row>
    <row r="193" spans="1:17" ht="15.75" thickTop="1" x14ac:dyDescent="0.25">
      <c r="A193" s="73" t="s">
        <v>53</v>
      </c>
      <c r="B193" s="21"/>
      <c r="C193" s="22"/>
      <c r="D193" s="23"/>
      <c r="E193" s="22"/>
      <c r="F193" s="23">
        <v>4.4800000000000004</v>
      </c>
      <c r="G193" s="22" t="s">
        <v>20</v>
      </c>
      <c r="H193" s="24">
        <v>1.2033332999999999</v>
      </c>
      <c r="I193" s="25" t="s">
        <v>21</v>
      </c>
      <c r="J193" s="23">
        <v>32.799999999999997</v>
      </c>
      <c r="K193" s="26" t="s">
        <v>14</v>
      </c>
      <c r="L193" s="23">
        <v>84.8</v>
      </c>
      <c r="M193" s="26"/>
      <c r="N193" s="24">
        <v>54.333333000000003</v>
      </c>
      <c r="O193" s="25" t="s">
        <v>11</v>
      </c>
      <c r="P193" s="64"/>
      <c r="Q193" s="27"/>
    </row>
    <row r="194" spans="1:17" x14ac:dyDescent="0.25">
      <c r="A194" s="74" t="s">
        <v>189</v>
      </c>
      <c r="B194" s="28"/>
      <c r="C194" s="29"/>
      <c r="D194" s="30"/>
      <c r="E194" s="29"/>
      <c r="F194" s="30">
        <v>4.2300000000000004</v>
      </c>
      <c r="G194" s="29" t="s">
        <v>27</v>
      </c>
      <c r="H194" s="31">
        <v>1.23</v>
      </c>
      <c r="I194" s="32" t="s">
        <v>19</v>
      </c>
      <c r="J194" s="30">
        <v>34.9</v>
      </c>
      <c r="K194" s="33" t="s">
        <v>11</v>
      </c>
      <c r="L194" s="30">
        <v>83.666700000000006</v>
      </c>
      <c r="M194" s="33"/>
      <c r="N194" s="31">
        <v>54.333333000000003</v>
      </c>
      <c r="O194" s="32" t="s">
        <v>11</v>
      </c>
      <c r="P194" s="64"/>
      <c r="Q194" s="34"/>
    </row>
    <row r="195" spans="1:17" x14ac:dyDescent="0.25">
      <c r="A195" s="74" t="s">
        <v>25</v>
      </c>
      <c r="B195" s="28"/>
      <c r="C195" s="29"/>
      <c r="D195" s="30"/>
      <c r="E195" s="29"/>
      <c r="F195" s="30">
        <v>4.7033332999999997</v>
      </c>
      <c r="G195" s="29" t="s">
        <v>22</v>
      </c>
      <c r="H195" s="31">
        <v>1.2466667</v>
      </c>
      <c r="I195" s="32" t="s">
        <v>11</v>
      </c>
      <c r="J195" s="30">
        <v>32.633333</v>
      </c>
      <c r="K195" s="33" t="s">
        <v>14</v>
      </c>
      <c r="L195" s="30">
        <v>84.566699999999997</v>
      </c>
      <c r="M195" s="33"/>
      <c r="N195" s="31">
        <v>54.316667000000002</v>
      </c>
      <c r="O195" s="32" t="s">
        <v>11</v>
      </c>
      <c r="P195" s="64"/>
      <c r="Q195" s="34"/>
    </row>
    <row r="196" spans="1:17" x14ac:dyDescent="0.25">
      <c r="A196" s="74" t="s">
        <v>17</v>
      </c>
      <c r="B196" s="28"/>
      <c r="C196" s="29"/>
      <c r="D196" s="30"/>
      <c r="E196" s="29"/>
      <c r="F196" s="30">
        <v>4.59</v>
      </c>
      <c r="G196" s="29" t="s">
        <v>21</v>
      </c>
      <c r="H196" s="31">
        <v>1.2433333</v>
      </c>
      <c r="I196" s="32" t="s">
        <v>18</v>
      </c>
      <c r="J196" s="30">
        <v>32.9</v>
      </c>
      <c r="K196" s="33" t="s">
        <v>14</v>
      </c>
      <c r="L196" s="30">
        <v>84.2333</v>
      </c>
      <c r="M196" s="33"/>
      <c r="N196" s="31">
        <v>54.3</v>
      </c>
      <c r="O196" s="32" t="s">
        <v>11</v>
      </c>
      <c r="P196" s="64"/>
      <c r="Q196" s="34"/>
    </row>
    <row r="197" spans="1:17" x14ac:dyDescent="0.25">
      <c r="A197" s="74" t="s">
        <v>50</v>
      </c>
      <c r="B197" s="28"/>
      <c r="C197" s="29"/>
      <c r="D197" s="30"/>
      <c r="E197" s="29"/>
      <c r="F197" s="30">
        <v>4.6633332999999997</v>
      </c>
      <c r="G197" s="29" t="s">
        <v>22</v>
      </c>
      <c r="H197" s="31">
        <v>1.2066667</v>
      </c>
      <c r="I197" s="32" t="s">
        <v>22</v>
      </c>
      <c r="J197" s="30">
        <v>31.666667</v>
      </c>
      <c r="K197" s="33" t="s">
        <v>24</v>
      </c>
      <c r="L197" s="30">
        <v>84.3</v>
      </c>
      <c r="M197" s="33"/>
      <c r="N197" s="31">
        <v>54.216667000000001</v>
      </c>
      <c r="O197" s="32" t="s">
        <v>11</v>
      </c>
      <c r="P197" s="64"/>
      <c r="Q197" s="34"/>
    </row>
    <row r="198" spans="1:17" x14ac:dyDescent="0.25">
      <c r="A198" s="74" t="s">
        <v>182</v>
      </c>
      <c r="B198" s="28"/>
      <c r="C198" s="29"/>
      <c r="D198" s="30"/>
      <c r="E198" s="29"/>
      <c r="F198" s="30">
        <v>4.47</v>
      </c>
      <c r="G198" s="29" t="s">
        <v>20</v>
      </c>
      <c r="H198" s="31">
        <v>1.1633332999999999</v>
      </c>
      <c r="I198" s="32" t="s">
        <v>26</v>
      </c>
      <c r="J198" s="30">
        <v>32.433332999999998</v>
      </c>
      <c r="K198" s="33" t="s">
        <v>24</v>
      </c>
      <c r="L198" s="30">
        <v>83.5</v>
      </c>
      <c r="M198" s="33"/>
      <c r="N198" s="31">
        <v>54.183332999999998</v>
      </c>
      <c r="O198" s="32" t="s">
        <v>11</v>
      </c>
      <c r="P198" s="64"/>
      <c r="Q198" s="34"/>
    </row>
    <row r="199" spans="1:17" x14ac:dyDescent="0.25">
      <c r="A199" s="74" t="s">
        <v>10</v>
      </c>
      <c r="B199" s="28"/>
      <c r="C199" s="29"/>
      <c r="D199" s="30"/>
      <c r="E199" s="29"/>
      <c r="F199" s="30">
        <v>4.46</v>
      </c>
      <c r="G199" s="29" t="s">
        <v>20</v>
      </c>
      <c r="H199" s="31">
        <v>1.1599999999999999</v>
      </c>
      <c r="I199" s="32" t="s">
        <v>26</v>
      </c>
      <c r="J199" s="30">
        <v>31.4</v>
      </c>
      <c r="K199" s="33" t="s">
        <v>24</v>
      </c>
      <c r="L199" s="30">
        <v>85.366699999999994</v>
      </c>
      <c r="M199" s="33"/>
      <c r="N199" s="31">
        <v>54.166666999999997</v>
      </c>
      <c r="O199" s="32" t="s">
        <v>11</v>
      </c>
      <c r="P199" s="64"/>
      <c r="Q199" s="34"/>
    </row>
    <row r="200" spans="1:17" x14ac:dyDescent="0.25">
      <c r="A200" s="74" t="s">
        <v>197</v>
      </c>
      <c r="B200" s="28"/>
      <c r="C200" s="29"/>
      <c r="D200" s="30"/>
      <c r="E200" s="29"/>
      <c r="F200" s="30">
        <v>4.79</v>
      </c>
      <c r="G200" s="29" t="s">
        <v>24</v>
      </c>
      <c r="H200" s="31">
        <v>1.1866667</v>
      </c>
      <c r="I200" s="32" t="s">
        <v>20</v>
      </c>
      <c r="J200" s="30">
        <v>30.833333</v>
      </c>
      <c r="K200" s="33" t="s">
        <v>12</v>
      </c>
      <c r="L200" s="30">
        <v>83.533299999999997</v>
      </c>
      <c r="M200" s="33"/>
      <c r="N200" s="31">
        <v>54.1</v>
      </c>
      <c r="O200" s="32" t="s">
        <v>11</v>
      </c>
      <c r="P200" s="64"/>
      <c r="Q200" s="34"/>
    </row>
    <row r="201" spans="1:17" x14ac:dyDescent="0.25">
      <c r="A201" s="74" t="s">
        <v>181</v>
      </c>
      <c r="B201" s="28"/>
      <c r="C201" s="29"/>
      <c r="D201" s="30"/>
      <c r="E201" s="29"/>
      <c r="F201" s="30">
        <v>4.8533333000000001</v>
      </c>
      <c r="G201" s="29" t="s">
        <v>14</v>
      </c>
      <c r="H201" s="31">
        <v>1.1299999999999999</v>
      </c>
      <c r="I201" s="32" t="s">
        <v>16</v>
      </c>
      <c r="J201" s="30">
        <v>32.433332999999998</v>
      </c>
      <c r="K201" s="33" t="s">
        <v>24</v>
      </c>
      <c r="L201" s="30">
        <v>84.366699999999994</v>
      </c>
      <c r="M201" s="33"/>
      <c r="N201" s="31">
        <v>53.283332999999999</v>
      </c>
      <c r="O201" s="32" t="s">
        <v>14</v>
      </c>
      <c r="P201" s="64"/>
      <c r="Q201" s="34"/>
    </row>
    <row r="202" spans="1:17" ht="15.75" thickBot="1" x14ac:dyDescent="0.3">
      <c r="A202" s="75" t="s">
        <v>49</v>
      </c>
      <c r="B202" s="35"/>
      <c r="C202" s="36"/>
      <c r="D202" s="37"/>
      <c r="E202" s="36"/>
      <c r="F202" s="37">
        <v>5.46</v>
      </c>
      <c r="G202" s="36" t="s">
        <v>11</v>
      </c>
      <c r="H202" s="38">
        <v>1.1599999999999999</v>
      </c>
      <c r="I202" s="39" t="s">
        <v>26</v>
      </c>
      <c r="J202" s="37">
        <v>31.366667</v>
      </c>
      <c r="K202" s="40" t="s">
        <v>24</v>
      </c>
      <c r="L202" s="37">
        <v>83.933300000000003</v>
      </c>
      <c r="M202" s="40"/>
      <c r="N202" s="38">
        <v>50.266666999999998</v>
      </c>
      <c r="O202" s="39" t="s">
        <v>12</v>
      </c>
      <c r="P202" s="64"/>
      <c r="Q202" s="41"/>
    </row>
    <row r="203" spans="1:17" x14ac:dyDescent="0.25">
      <c r="A203" s="69" t="s">
        <v>29</v>
      </c>
      <c r="B203" s="43"/>
      <c r="C203" s="44"/>
      <c r="D203" s="45"/>
      <c r="E203" s="46"/>
      <c r="F203" s="45">
        <v>4.67</v>
      </c>
      <c r="G203" s="46"/>
      <c r="H203" s="47">
        <v>1.1930000000000001</v>
      </c>
      <c r="I203" s="48"/>
      <c r="J203" s="45">
        <v>32.336669999999998</v>
      </c>
      <c r="K203" s="46"/>
      <c r="L203" s="45">
        <v>84.226669999999999</v>
      </c>
      <c r="M203" s="46"/>
      <c r="N203" s="47">
        <v>53.75</v>
      </c>
      <c r="O203" s="48"/>
      <c r="P203" s="43"/>
      <c r="Q203" s="49"/>
    </row>
    <row r="204" spans="1:17" x14ac:dyDescent="0.25">
      <c r="A204" s="70" t="s">
        <v>30</v>
      </c>
      <c r="B204" s="51"/>
      <c r="C204" s="52"/>
      <c r="D204" s="51"/>
      <c r="E204" s="52"/>
      <c r="F204" s="51" t="s">
        <v>31</v>
      </c>
      <c r="G204" s="52"/>
      <c r="H204" s="51">
        <v>2.9999999999999997E-4</v>
      </c>
      <c r="I204" s="52"/>
      <c r="J204" s="51">
        <v>2.58E-2</v>
      </c>
      <c r="K204" s="52"/>
      <c r="L204" s="51">
        <v>0.30170000000000002</v>
      </c>
      <c r="M204" s="52"/>
      <c r="N204" s="51" t="s">
        <v>31</v>
      </c>
      <c r="O204" s="52"/>
      <c r="P204" s="51"/>
      <c r="Q204" s="53"/>
    </row>
    <row r="205" spans="1:17" x14ac:dyDescent="0.25">
      <c r="A205" s="70" t="s">
        <v>32</v>
      </c>
      <c r="B205" s="51"/>
      <c r="C205" s="52"/>
      <c r="D205" s="54"/>
      <c r="E205" s="55"/>
      <c r="F205" s="54">
        <v>0.25324000000000002</v>
      </c>
      <c r="G205" s="52"/>
      <c r="H205" s="54">
        <v>3.6830000000000002E-2</v>
      </c>
      <c r="I205" s="52"/>
      <c r="J205" s="54">
        <v>1.6423000000000001</v>
      </c>
      <c r="K205" s="52"/>
      <c r="L205" s="51" t="s">
        <v>38</v>
      </c>
      <c r="M205" s="52"/>
      <c r="N205" s="54">
        <v>0.68240000000000001</v>
      </c>
      <c r="O205" s="52"/>
      <c r="P205" s="56"/>
      <c r="Q205" s="53"/>
    </row>
    <row r="206" spans="1:17" x14ac:dyDescent="0.25">
      <c r="A206" s="71" t="s">
        <v>33</v>
      </c>
      <c r="B206" s="56"/>
      <c r="C206" s="57"/>
      <c r="D206" s="56"/>
      <c r="E206" s="63"/>
      <c r="F206" s="57">
        <v>0.36245329999999998</v>
      </c>
      <c r="G206" s="57"/>
      <c r="H206" s="56">
        <v>4.4111900000000002E-2</v>
      </c>
      <c r="I206" s="57"/>
      <c r="J206" s="56">
        <v>1.508478</v>
      </c>
      <c r="K206" s="57"/>
      <c r="L206" s="56">
        <v>1.0559955000000001</v>
      </c>
      <c r="M206" s="57"/>
      <c r="N206" s="56">
        <v>1.2844561000000001</v>
      </c>
      <c r="O206" s="57"/>
      <c r="P206" s="56"/>
      <c r="Q206" s="58"/>
    </row>
    <row r="207" spans="1:17" ht="15.75" thickBot="1" x14ac:dyDescent="0.3">
      <c r="A207" s="72" t="s">
        <v>34</v>
      </c>
      <c r="B207" s="60"/>
      <c r="C207" s="60"/>
      <c r="D207" s="60"/>
      <c r="E207" s="60"/>
      <c r="F207" s="60">
        <f>F206/F203*100</f>
        <v>7.7613126338329756</v>
      </c>
      <c r="G207" s="60"/>
      <c r="H207" s="60">
        <f t="shared" ref="H207:N207" si="8">H206/H203*100</f>
        <v>3.6975607711651302</v>
      </c>
      <c r="I207" s="60"/>
      <c r="J207" s="60">
        <f t="shared" si="8"/>
        <v>4.6649144763514618</v>
      </c>
      <c r="K207" s="60"/>
      <c r="L207" s="60">
        <f t="shared" si="8"/>
        <v>1.2537543037140138</v>
      </c>
      <c r="M207" s="60"/>
      <c r="N207" s="60">
        <f t="shared" si="8"/>
        <v>2.3896857674418603</v>
      </c>
      <c r="O207" s="60"/>
      <c r="P207" s="61"/>
      <c r="Q207" s="62"/>
    </row>
    <row r="208" spans="1:17" ht="15.75" thickTop="1" x14ac:dyDescent="0.25"/>
    <row r="210" spans="1:17" x14ac:dyDescent="0.25">
      <c r="A210" s="99" t="s">
        <v>169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</row>
    <row r="211" spans="1:17" x14ac:dyDescent="0.25">
      <c r="A211" s="100" t="s">
        <v>260</v>
      </c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1:17" x14ac:dyDescent="0.25">
      <c r="A212" s="100" t="s">
        <v>261</v>
      </c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1:17" x14ac:dyDescent="0.25">
      <c r="A213" s="100" t="s">
        <v>155</v>
      </c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1:17" x14ac:dyDescent="0.25">
      <c r="A214" s="100" t="s">
        <v>0</v>
      </c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1:17" ht="15.75" thickBot="1" x14ac:dyDescent="0.3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 ht="16.5" thickTop="1" thickBot="1" x14ac:dyDescent="0.3">
      <c r="A216" s="20" t="s">
        <v>1</v>
      </c>
      <c r="B216" s="95" t="s">
        <v>2</v>
      </c>
      <c r="C216" s="94"/>
      <c r="D216" s="97" t="s">
        <v>3</v>
      </c>
      <c r="E216" s="94"/>
      <c r="F216" s="97" t="s">
        <v>4</v>
      </c>
      <c r="G216" s="94"/>
      <c r="H216" s="93" t="s">
        <v>5</v>
      </c>
      <c r="I216" s="98"/>
      <c r="J216" s="97" t="s">
        <v>6</v>
      </c>
      <c r="K216" s="94"/>
      <c r="L216" s="97" t="s">
        <v>7</v>
      </c>
      <c r="M216" s="94"/>
      <c r="N216" s="93" t="s">
        <v>8</v>
      </c>
      <c r="O216" s="94"/>
      <c r="P216" s="95" t="s">
        <v>9</v>
      </c>
      <c r="Q216" s="96"/>
    </row>
    <row r="217" spans="1:17" ht="15.75" thickTop="1" x14ac:dyDescent="0.25">
      <c r="A217" s="73" t="s">
        <v>17</v>
      </c>
      <c r="B217" s="21"/>
      <c r="C217" s="22"/>
      <c r="D217" s="23"/>
      <c r="E217" s="22"/>
      <c r="F217" s="23">
        <v>4.37</v>
      </c>
      <c r="G217" s="22" t="s">
        <v>132</v>
      </c>
      <c r="H217" s="24">
        <v>1.1566666999999999</v>
      </c>
      <c r="I217" s="25" t="s">
        <v>11</v>
      </c>
      <c r="J217" s="23">
        <v>32.866667</v>
      </c>
      <c r="K217" s="26" t="s">
        <v>11</v>
      </c>
      <c r="L217" s="23">
        <v>82.566699999999997</v>
      </c>
      <c r="M217" s="26"/>
      <c r="N217" s="24">
        <v>54.083300000000001</v>
      </c>
      <c r="O217" s="25"/>
      <c r="P217" s="64"/>
      <c r="Q217" s="27"/>
    </row>
    <row r="218" spans="1:17" x14ac:dyDescent="0.25">
      <c r="A218" s="74" t="s">
        <v>25</v>
      </c>
      <c r="B218" s="28"/>
      <c r="C218" s="29"/>
      <c r="D218" s="30"/>
      <c r="E218" s="29"/>
      <c r="F218" s="30">
        <v>4.59</v>
      </c>
      <c r="G218" s="29" t="s">
        <v>69</v>
      </c>
      <c r="H218" s="31">
        <v>1.1433333000000001</v>
      </c>
      <c r="I218" s="32" t="s">
        <v>18</v>
      </c>
      <c r="J218" s="30">
        <v>30.533332999999999</v>
      </c>
      <c r="K218" s="33" t="s">
        <v>22</v>
      </c>
      <c r="L218" s="30">
        <v>81.566699999999997</v>
      </c>
      <c r="M218" s="33"/>
      <c r="N218" s="31">
        <v>53.7667</v>
      </c>
      <c r="O218" s="32"/>
      <c r="P218" s="64"/>
      <c r="Q218" s="34"/>
    </row>
    <row r="219" spans="1:17" x14ac:dyDescent="0.25">
      <c r="A219" s="74" t="s">
        <v>53</v>
      </c>
      <c r="B219" s="28"/>
      <c r="C219" s="29"/>
      <c r="D219" s="30"/>
      <c r="E219" s="29"/>
      <c r="F219" s="30">
        <v>4.1466666999999999</v>
      </c>
      <c r="G219" s="29" t="s">
        <v>16</v>
      </c>
      <c r="H219" s="31">
        <v>1.1133333000000001</v>
      </c>
      <c r="I219" s="32" t="s">
        <v>24</v>
      </c>
      <c r="J219" s="30">
        <v>30.7</v>
      </c>
      <c r="K219" s="33" t="s">
        <v>24</v>
      </c>
      <c r="L219" s="30">
        <v>82.666700000000006</v>
      </c>
      <c r="M219" s="33"/>
      <c r="N219" s="31">
        <v>53.5</v>
      </c>
      <c r="O219" s="32"/>
      <c r="P219" s="64"/>
      <c r="Q219" s="34"/>
    </row>
    <row r="220" spans="1:17" x14ac:dyDescent="0.25">
      <c r="A220" s="74" t="s">
        <v>189</v>
      </c>
      <c r="B220" s="28"/>
      <c r="C220" s="29"/>
      <c r="D220" s="30"/>
      <c r="E220" s="29"/>
      <c r="F220" s="30">
        <v>4.5233333</v>
      </c>
      <c r="G220" s="29" t="s">
        <v>43</v>
      </c>
      <c r="H220" s="31">
        <v>1.1200000000000001</v>
      </c>
      <c r="I220" s="32" t="s">
        <v>19</v>
      </c>
      <c r="J220" s="30">
        <v>31.433333000000001</v>
      </c>
      <c r="K220" s="33" t="s">
        <v>18</v>
      </c>
      <c r="L220" s="30">
        <v>81.7</v>
      </c>
      <c r="M220" s="33"/>
      <c r="N220" s="31">
        <v>53.183300000000003</v>
      </c>
      <c r="O220" s="32"/>
      <c r="P220" s="64"/>
      <c r="Q220" s="34"/>
    </row>
    <row r="221" spans="1:17" x14ac:dyDescent="0.25">
      <c r="A221" s="74" t="s">
        <v>49</v>
      </c>
      <c r="B221" s="28"/>
      <c r="C221" s="29"/>
      <c r="D221" s="30"/>
      <c r="E221" s="29"/>
      <c r="F221" s="30">
        <v>4.8066667000000001</v>
      </c>
      <c r="G221" s="29" t="s">
        <v>11</v>
      </c>
      <c r="H221" s="31">
        <v>1.0833333000000001</v>
      </c>
      <c r="I221" s="32" t="s">
        <v>21</v>
      </c>
      <c r="J221" s="30">
        <v>29.133333</v>
      </c>
      <c r="K221" s="33" t="s">
        <v>20</v>
      </c>
      <c r="L221" s="30">
        <v>81.833299999999994</v>
      </c>
      <c r="M221" s="33"/>
      <c r="N221" s="31">
        <v>52.566699999999997</v>
      </c>
      <c r="O221" s="32"/>
      <c r="P221" s="64"/>
      <c r="Q221" s="34"/>
    </row>
    <row r="222" spans="1:17" x14ac:dyDescent="0.25">
      <c r="A222" s="74" t="s">
        <v>182</v>
      </c>
      <c r="B222" s="28"/>
      <c r="C222" s="29"/>
      <c r="D222" s="30"/>
      <c r="E222" s="29"/>
      <c r="F222" s="30">
        <v>4.7366666999999998</v>
      </c>
      <c r="G222" s="29" t="s">
        <v>18</v>
      </c>
      <c r="H222" s="31">
        <v>1.0833333000000001</v>
      </c>
      <c r="I222" s="32" t="s">
        <v>21</v>
      </c>
      <c r="J222" s="30">
        <v>30.5</v>
      </c>
      <c r="K222" s="33" t="s">
        <v>22</v>
      </c>
      <c r="L222" s="30">
        <v>80.599999999999994</v>
      </c>
      <c r="M222" s="33"/>
      <c r="N222" s="31">
        <v>52.5</v>
      </c>
      <c r="O222" s="32"/>
      <c r="P222" s="64"/>
      <c r="Q222" s="34"/>
    </row>
    <row r="223" spans="1:17" x14ac:dyDescent="0.25">
      <c r="A223" s="74" t="s">
        <v>197</v>
      </c>
      <c r="B223" s="28"/>
      <c r="C223" s="29"/>
      <c r="D223" s="30"/>
      <c r="E223" s="29"/>
      <c r="F223" s="30">
        <v>4.4233333000000004</v>
      </c>
      <c r="G223" s="29" t="s">
        <v>23</v>
      </c>
      <c r="H223" s="31">
        <v>1.0666667000000001</v>
      </c>
      <c r="I223" s="32" t="s">
        <v>15</v>
      </c>
      <c r="J223" s="30">
        <v>29.633333</v>
      </c>
      <c r="K223" s="33" t="s">
        <v>23</v>
      </c>
      <c r="L223" s="30">
        <v>81.966700000000003</v>
      </c>
      <c r="M223" s="33"/>
      <c r="N223" s="31">
        <v>52.35</v>
      </c>
      <c r="O223" s="32"/>
      <c r="P223" s="64"/>
      <c r="Q223" s="34"/>
    </row>
    <row r="224" spans="1:17" x14ac:dyDescent="0.25">
      <c r="A224" s="74" t="s">
        <v>50</v>
      </c>
      <c r="B224" s="28"/>
      <c r="C224" s="29"/>
      <c r="D224" s="30"/>
      <c r="E224" s="29"/>
      <c r="F224" s="30">
        <v>4.4166667000000004</v>
      </c>
      <c r="G224" s="29" t="s">
        <v>86</v>
      </c>
      <c r="H224" s="31">
        <v>1.0666667000000001</v>
      </c>
      <c r="I224" s="32" t="s">
        <v>15</v>
      </c>
      <c r="J224" s="30">
        <v>29.166667</v>
      </c>
      <c r="K224" s="33" t="s">
        <v>20</v>
      </c>
      <c r="L224" s="30">
        <v>81.7333</v>
      </c>
      <c r="M224" s="33"/>
      <c r="N224" s="31">
        <v>51.466700000000003</v>
      </c>
      <c r="O224" s="32"/>
      <c r="P224" s="64"/>
      <c r="Q224" s="34"/>
    </row>
    <row r="225" spans="1:17" x14ac:dyDescent="0.25">
      <c r="A225" s="74" t="s">
        <v>181</v>
      </c>
      <c r="B225" s="28"/>
      <c r="C225" s="29"/>
      <c r="D225" s="30"/>
      <c r="E225" s="29"/>
      <c r="F225" s="30">
        <v>4.68</v>
      </c>
      <c r="G225" s="29" t="s">
        <v>19</v>
      </c>
      <c r="H225" s="31">
        <v>1.0566667000000001</v>
      </c>
      <c r="I225" s="32" t="s">
        <v>15</v>
      </c>
      <c r="J225" s="30">
        <v>29.8</v>
      </c>
      <c r="K225" s="33" t="s">
        <v>23</v>
      </c>
      <c r="L225" s="30">
        <v>82.666700000000006</v>
      </c>
      <c r="M225" s="33"/>
      <c r="N225" s="31">
        <v>51.416699999999999</v>
      </c>
      <c r="O225" s="32"/>
      <c r="P225" s="64"/>
      <c r="Q225" s="34"/>
    </row>
    <row r="226" spans="1:17" ht="15.75" thickBot="1" x14ac:dyDescent="0.3">
      <c r="A226" s="74" t="s">
        <v>10</v>
      </c>
      <c r="B226" s="28"/>
      <c r="C226" s="29"/>
      <c r="D226" s="30"/>
      <c r="E226" s="29"/>
      <c r="F226" s="30">
        <v>4.2699999999999996</v>
      </c>
      <c r="G226" s="29" t="s">
        <v>26</v>
      </c>
      <c r="H226" s="31">
        <v>1.0566667000000001</v>
      </c>
      <c r="I226" s="32" t="s">
        <v>15</v>
      </c>
      <c r="J226" s="30">
        <v>28.766667000000002</v>
      </c>
      <c r="K226" s="33" t="s">
        <v>27</v>
      </c>
      <c r="L226" s="30">
        <v>81.7333</v>
      </c>
      <c r="M226" s="33"/>
      <c r="N226" s="31">
        <v>51.316699999999997</v>
      </c>
      <c r="O226" s="32"/>
      <c r="P226" s="64"/>
      <c r="Q226" s="34"/>
    </row>
    <row r="227" spans="1:17" ht="15.75" thickTop="1" x14ac:dyDescent="0.25">
      <c r="A227" s="69" t="s">
        <v>29</v>
      </c>
      <c r="B227" s="43"/>
      <c r="C227" s="44"/>
      <c r="D227" s="45"/>
      <c r="E227" s="46"/>
      <c r="F227" s="45">
        <v>4.4963329999999999</v>
      </c>
      <c r="G227" s="46"/>
      <c r="H227" s="47">
        <v>1.0946670000000001</v>
      </c>
      <c r="I227" s="48"/>
      <c r="J227" s="45">
        <v>30.253329999999998</v>
      </c>
      <c r="K227" s="46"/>
      <c r="L227" s="45">
        <v>81.903329999999997</v>
      </c>
      <c r="M227" s="46"/>
      <c r="N227" s="47">
        <v>52.615000000000002</v>
      </c>
      <c r="O227" s="48"/>
      <c r="P227" s="43"/>
      <c r="Q227" s="49"/>
    </row>
    <row r="228" spans="1:17" x14ac:dyDescent="0.25">
      <c r="A228" s="70" t="s">
        <v>30</v>
      </c>
      <c r="B228" s="51"/>
      <c r="C228" s="52"/>
      <c r="D228" s="51"/>
      <c r="E228" s="52"/>
      <c r="F228" s="51">
        <v>9.9000000000000008E-3</v>
      </c>
      <c r="G228" s="52"/>
      <c r="H228" s="51">
        <v>2.3999999999999998E-3</v>
      </c>
      <c r="I228" s="52"/>
      <c r="J228" s="51">
        <v>5.8999999999999999E-3</v>
      </c>
      <c r="K228" s="52"/>
      <c r="L228" s="51">
        <v>0.45639999999999997</v>
      </c>
      <c r="M228" s="52"/>
      <c r="N228" s="51">
        <v>0.25319999999999998</v>
      </c>
      <c r="O228" s="52"/>
      <c r="P228" s="51"/>
      <c r="Q228" s="53"/>
    </row>
    <row r="229" spans="1:17" x14ac:dyDescent="0.25">
      <c r="A229" s="70" t="s">
        <v>32</v>
      </c>
      <c r="B229" s="51"/>
      <c r="C229" s="52"/>
      <c r="D229" s="54"/>
      <c r="E229" s="55"/>
      <c r="F229" s="54">
        <v>0.27171000000000001</v>
      </c>
      <c r="G229" s="52"/>
      <c r="H229" s="54">
        <v>4.086E-2</v>
      </c>
      <c r="I229" s="52"/>
      <c r="J229" s="54">
        <v>1.5173000000000001</v>
      </c>
      <c r="K229" s="52"/>
      <c r="L229" s="51" t="s">
        <v>38</v>
      </c>
      <c r="M229" s="52"/>
      <c r="N229" s="51" t="s">
        <v>38</v>
      </c>
      <c r="O229" s="52"/>
      <c r="P229" s="56"/>
      <c r="Q229" s="53"/>
    </row>
    <row r="230" spans="1:17" x14ac:dyDescent="0.25">
      <c r="A230" s="71" t="s">
        <v>33</v>
      </c>
      <c r="B230" s="56"/>
      <c r="C230" s="57"/>
      <c r="D230" s="56"/>
      <c r="E230" s="63"/>
      <c r="F230" s="57">
        <v>0.26659389999999999</v>
      </c>
      <c r="G230" s="57"/>
      <c r="H230" s="56">
        <v>4.2647999999999998E-2</v>
      </c>
      <c r="I230" s="57"/>
      <c r="J230" s="56">
        <v>1.4875885</v>
      </c>
      <c r="K230" s="57"/>
      <c r="L230" s="56">
        <v>1.0816600999999999</v>
      </c>
      <c r="M230" s="57"/>
      <c r="N230" s="56">
        <v>1.5132262000000001</v>
      </c>
      <c r="O230" s="57"/>
      <c r="P230" s="56"/>
      <c r="Q230" s="58"/>
    </row>
    <row r="231" spans="1:17" ht="15.75" thickBot="1" x14ac:dyDescent="0.3">
      <c r="A231" s="72" t="s">
        <v>34</v>
      </c>
      <c r="B231" s="60"/>
      <c r="C231" s="60"/>
      <c r="D231" s="60"/>
      <c r="E231" s="60"/>
      <c r="F231" s="60">
        <f>F230/F227*100</f>
        <v>5.9291404795863656</v>
      </c>
      <c r="G231" s="60"/>
      <c r="H231" s="60">
        <f t="shared" ref="H231:N231" si="9">H230/H227*100</f>
        <v>3.8959793252194501</v>
      </c>
      <c r="I231" s="60"/>
      <c r="J231" s="60">
        <f t="shared" si="9"/>
        <v>4.9171066457808115</v>
      </c>
      <c r="K231" s="60"/>
      <c r="L231" s="60">
        <f t="shared" si="9"/>
        <v>1.3206546058627895</v>
      </c>
      <c r="M231" s="60"/>
      <c r="N231" s="60">
        <f t="shared" si="9"/>
        <v>2.8760357312553455</v>
      </c>
      <c r="O231" s="60"/>
      <c r="P231" s="61"/>
      <c r="Q231" s="62"/>
    </row>
    <row r="232" spans="1:17" ht="15.75" thickTop="1" x14ac:dyDescent="0.25"/>
  </sheetData>
  <sortState xmlns:xlrd2="http://schemas.microsoft.com/office/spreadsheetml/2017/richdata2" ref="A169:Q178">
    <sortCondition descending="1" ref="P169:P178"/>
  </sortState>
  <mergeCells count="125">
    <mergeCell ref="A115:Q115"/>
    <mergeCell ref="A116:Q116"/>
    <mergeCell ref="A117:Q117"/>
    <mergeCell ref="A118:Q118"/>
    <mergeCell ref="A119:Q119"/>
    <mergeCell ref="B121:C121"/>
    <mergeCell ref="D121:E121"/>
    <mergeCell ref="F121:G121"/>
    <mergeCell ref="H121:I121"/>
    <mergeCell ref="J121:K121"/>
    <mergeCell ref="L121:M121"/>
    <mergeCell ref="N121:O121"/>
    <mergeCell ref="P121:Q121"/>
    <mergeCell ref="N6:O6"/>
    <mergeCell ref="P6:Q6"/>
    <mergeCell ref="A24:Q24"/>
    <mergeCell ref="A25:Q25"/>
    <mergeCell ref="A26:Q26"/>
    <mergeCell ref="A27:Q27"/>
    <mergeCell ref="A1:Q1"/>
    <mergeCell ref="A2:Q2"/>
    <mergeCell ref="A3:Q3"/>
    <mergeCell ref="A4:Q4"/>
    <mergeCell ref="B6:C6"/>
    <mergeCell ref="D6:E6"/>
    <mergeCell ref="F6:G6"/>
    <mergeCell ref="H6:I6"/>
    <mergeCell ref="J6:K6"/>
    <mergeCell ref="L6:M6"/>
    <mergeCell ref="N29:O29"/>
    <mergeCell ref="P29:Q29"/>
    <mergeCell ref="A68:Q68"/>
    <mergeCell ref="A69:Q69"/>
    <mergeCell ref="A70:Q70"/>
    <mergeCell ref="A71:Q71"/>
    <mergeCell ref="B29:C29"/>
    <mergeCell ref="D29:E29"/>
    <mergeCell ref="F29:G29"/>
    <mergeCell ref="H29:I29"/>
    <mergeCell ref="J29:K29"/>
    <mergeCell ref="L29:M29"/>
    <mergeCell ref="A45:Q45"/>
    <mergeCell ref="A46:Q46"/>
    <mergeCell ref="A47:Q47"/>
    <mergeCell ref="A48:Q48"/>
    <mergeCell ref="B50:C50"/>
    <mergeCell ref="D50:E50"/>
    <mergeCell ref="F50:G50"/>
    <mergeCell ref="H50:I50"/>
    <mergeCell ref="J50:K50"/>
    <mergeCell ref="L50:M50"/>
    <mergeCell ref="N50:O50"/>
    <mergeCell ref="P50:Q50"/>
    <mergeCell ref="N73:O73"/>
    <mergeCell ref="P73:Q73"/>
    <mergeCell ref="A91:Q91"/>
    <mergeCell ref="A92:Q92"/>
    <mergeCell ref="A93:Q93"/>
    <mergeCell ref="A94:Q94"/>
    <mergeCell ref="B73:C73"/>
    <mergeCell ref="D73:E73"/>
    <mergeCell ref="F73:G73"/>
    <mergeCell ref="H73:I73"/>
    <mergeCell ref="J73:K73"/>
    <mergeCell ref="L73:M73"/>
    <mergeCell ref="A95:Q95"/>
    <mergeCell ref="B97:C97"/>
    <mergeCell ref="D97:E97"/>
    <mergeCell ref="F97:G97"/>
    <mergeCell ref="H97:I97"/>
    <mergeCell ref="J97:K97"/>
    <mergeCell ref="L97:M97"/>
    <mergeCell ref="N97:O97"/>
    <mergeCell ref="P97:Q97"/>
    <mergeCell ref="N144:O144"/>
    <mergeCell ref="P144:Q144"/>
    <mergeCell ref="A162:Q162"/>
    <mergeCell ref="A163:Q163"/>
    <mergeCell ref="A164:Q164"/>
    <mergeCell ref="A165:Q165"/>
    <mergeCell ref="A139:Q139"/>
    <mergeCell ref="A140:Q140"/>
    <mergeCell ref="A141:Q141"/>
    <mergeCell ref="A142:Q142"/>
    <mergeCell ref="B144:C144"/>
    <mergeCell ref="D144:E144"/>
    <mergeCell ref="F144:G144"/>
    <mergeCell ref="H144:I144"/>
    <mergeCell ref="J144:K144"/>
    <mergeCell ref="L144:M144"/>
    <mergeCell ref="A186:Q186"/>
    <mergeCell ref="A187:Q187"/>
    <mergeCell ref="A190:Q190"/>
    <mergeCell ref="A189:Q189"/>
    <mergeCell ref="A188:Q188"/>
    <mergeCell ref="A166:Q166"/>
    <mergeCell ref="B168:C168"/>
    <mergeCell ref="D168:E168"/>
    <mergeCell ref="F168:G168"/>
    <mergeCell ref="H168:I168"/>
    <mergeCell ref="J168:K168"/>
    <mergeCell ref="L168:M168"/>
    <mergeCell ref="N168:O168"/>
    <mergeCell ref="P168:Q168"/>
    <mergeCell ref="N192:O192"/>
    <mergeCell ref="P192:Q192"/>
    <mergeCell ref="B192:C192"/>
    <mergeCell ref="D192:E192"/>
    <mergeCell ref="F192:G192"/>
    <mergeCell ref="H192:I192"/>
    <mergeCell ref="J192:K192"/>
    <mergeCell ref="L192:M192"/>
    <mergeCell ref="N216:O216"/>
    <mergeCell ref="P216:Q216"/>
    <mergeCell ref="B216:C216"/>
    <mergeCell ref="D216:E216"/>
    <mergeCell ref="F216:G216"/>
    <mergeCell ref="H216:I216"/>
    <mergeCell ref="J216:K216"/>
    <mergeCell ref="L216:M216"/>
    <mergeCell ref="A210:Q210"/>
    <mergeCell ref="A211:Q211"/>
    <mergeCell ref="A213:Q213"/>
    <mergeCell ref="A214:Q214"/>
    <mergeCell ref="A212:Q212"/>
  </mergeCells>
  <pageMargins left="0.25" right="0.25" top="0.75" bottom="0.75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0C50-8658-4419-B510-4FACC0244EA6}">
  <dimension ref="A1:T120"/>
  <sheetViews>
    <sheetView zoomScale="75" zoomScaleNormal="75" workbookViewId="0">
      <selection sqref="A1:Q1"/>
    </sheetView>
  </sheetViews>
  <sheetFormatPr defaultRowHeight="15" x14ac:dyDescent="0.25"/>
  <cols>
    <col min="1" max="1" width="17.85546875" customWidth="1"/>
    <col min="19" max="19" width="9.140625" style="18"/>
  </cols>
  <sheetData>
    <row r="1" spans="1:17" x14ac:dyDescent="0.25">
      <c r="A1" s="102" t="s">
        <v>170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x14ac:dyDescent="0.25">
      <c r="A2" s="103" t="s">
        <v>46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15.75" thickBot="1" x14ac:dyDescent="0.3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6.5" thickTop="1" thickBot="1" x14ac:dyDescent="0.3">
      <c r="A4" s="20" t="s">
        <v>1</v>
      </c>
      <c r="B4" s="95" t="s">
        <v>2</v>
      </c>
      <c r="C4" s="94"/>
      <c r="D4" s="97" t="s">
        <v>3</v>
      </c>
      <c r="E4" s="94"/>
      <c r="F4" s="97" t="s">
        <v>4</v>
      </c>
      <c r="G4" s="94"/>
      <c r="H4" s="93" t="s">
        <v>5</v>
      </c>
      <c r="I4" s="98"/>
      <c r="J4" s="97" t="s">
        <v>6</v>
      </c>
      <c r="K4" s="94"/>
      <c r="L4" s="97" t="s">
        <v>7</v>
      </c>
      <c r="M4" s="94"/>
      <c r="N4" s="93" t="s">
        <v>8</v>
      </c>
      <c r="O4" s="94"/>
      <c r="P4" s="95" t="s">
        <v>9</v>
      </c>
      <c r="Q4" s="96"/>
    </row>
    <row r="5" spans="1:17" ht="15.75" thickTop="1" x14ac:dyDescent="0.25">
      <c r="A5" s="2" t="s">
        <v>172</v>
      </c>
      <c r="B5" s="64">
        <v>1472.2811999999999</v>
      </c>
      <c r="C5" s="22" t="s">
        <v>11</v>
      </c>
      <c r="D5" s="3">
        <v>43.711660000000002</v>
      </c>
      <c r="E5" s="22" t="s">
        <v>11</v>
      </c>
      <c r="F5" s="3">
        <v>4.28</v>
      </c>
      <c r="G5" s="22" t="s">
        <v>19</v>
      </c>
      <c r="H5" s="4">
        <v>1.1775</v>
      </c>
      <c r="I5" s="25" t="s">
        <v>68</v>
      </c>
      <c r="J5" s="5">
        <v>31.45</v>
      </c>
      <c r="K5" s="6" t="s">
        <v>115</v>
      </c>
      <c r="L5" s="7">
        <v>82.6</v>
      </c>
      <c r="M5" s="6" t="s">
        <v>99</v>
      </c>
      <c r="N5" s="8">
        <v>54.1</v>
      </c>
      <c r="O5" s="6" t="s">
        <v>18</v>
      </c>
      <c r="P5" s="9">
        <v>796.68971999999997</v>
      </c>
      <c r="Q5" s="10" t="s">
        <v>11</v>
      </c>
    </row>
    <row r="6" spans="1:17" x14ac:dyDescent="0.25">
      <c r="A6" s="11" t="s">
        <v>50</v>
      </c>
      <c r="B6" s="64">
        <v>1393.2136</v>
      </c>
      <c r="C6" s="29" t="s">
        <v>19</v>
      </c>
      <c r="D6" s="3">
        <v>39.557340000000003</v>
      </c>
      <c r="E6" s="29" t="s">
        <v>112</v>
      </c>
      <c r="F6" s="3">
        <v>4.0250000000000004</v>
      </c>
      <c r="G6" s="29" t="s">
        <v>103</v>
      </c>
      <c r="H6" s="4">
        <v>1.1924999999999999</v>
      </c>
      <c r="I6" s="32" t="s">
        <v>86</v>
      </c>
      <c r="J6" s="12">
        <v>30.274999999999999</v>
      </c>
      <c r="K6" s="13" t="s">
        <v>162</v>
      </c>
      <c r="L6" s="14">
        <v>84.45</v>
      </c>
      <c r="M6" s="13" t="s">
        <v>43</v>
      </c>
      <c r="N6" s="15">
        <v>54.174999999999997</v>
      </c>
      <c r="O6" s="13" t="s">
        <v>18</v>
      </c>
      <c r="P6" s="16">
        <v>754.73873000000003</v>
      </c>
      <c r="Q6" s="17" t="s">
        <v>18</v>
      </c>
    </row>
    <row r="7" spans="1:17" s="18" customFormat="1" x14ac:dyDescent="0.25">
      <c r="A7" s="11" t="s">
        <v>57</v>
      </c>
      <c r="B7" s="64">
        <v>1387.2320999999999</v>
      </c>
      <c r="C7" s="29" t="s">
        <v>69</v>
      </c>
      <c r="D7" s="3">
        <v>39.938505999999997</v>
      </c>
      <c r="E7" s="29" t="s">
        <v>83</v>
      </c>
      <c r="F7" s="3">
        <v>3.835</v>
      </c>
      <c r="G7" s="29" t="s">
        <v>220</v>
      </c>
      <c r="H7" s="4">
        <v>1.1825000000000001</v>
      </c>
      <c r="I7" s="32" t="s">
        <v>114</v>
      </c>
      <c r="J7" s="12">
        <v>30.725000000000001</v>
      </c>
      <c r="K7" s="13" t="s">
        <v>142</v>
      </c>
      <c r="L7" s="14">
        <v>84.575000000000003</v>
      </c>
      <c r="M7" s="13" t="s">
        <v>69</v>
      </c>
      <c r="N7" s="15">
        <v>54.137500000000003</v>
      </c>
      <c r="O7" s="13" t="s">
        <v>18</v>
      </c>
      <c r="P7" s="16">
        <v>751.15003000000002</v>
      </c>
      <c r="Q7" s="17" t="s">
        <v>19</v>
      </c>
    </row>
    <row r="8" spans="1:17" x14ac:dyDescent="0.25">
      <c r="A8" s="11" t="s">
        <v>173</v>
      </c>
      <c r="B8" s="64">
        <v>1395.9462000000001</v>
      </c>
      <c r="C8" s="29" t="s">
        <v>18</v>
      </c>
      <c r="D8" s="3">
        <v>41.099874999999997</v>
      </c>
      <c r="E8" s="29" t="s">
        <v>127</v>
      </c>
      <c r="F8" s="3">
        <v>4.0049999999999999</v>
      </c>
      <c r="G8" s="29" t="s">
        <v>80</v>
      </c>
      <c r="H8" s="4">
        <v>1.1475</v>
      </c>
      <c r="I8" s="32" t="s">
        <v>107</v>
      </c>
      <c r="J8" s="12">
        <v>29.925000000000001</v>
      </c>
      <c r="K8" s="13" t="s">
        <v>146</v>
      </c>
      <c r="L8" s="14">
        <v>83.15</v>
      </c>
      <c r="M8" s="13" t="s">
        <v>214</v>
      </c>
      <c r="N8" s="15">
        <v>53.787500000000001</v>
      </c>
      <c r="O8" s="13" t="s">
        <v>19</v>
      </c>
      <c r="P8" s="16">
        <v>750.76868000000002</v>
      </c>
      <c r="Q8" s="17" t="s">
        <v>69</v>
      </c>
    </row>
    <row r="9" spans="1:17" x14ac:dyDescent="0.25">
      <c r="A9" s="11" t="s">
        <v>175</v>
      </c>
      <c r="B9" s="64">
        <v>1375.2062000000001</v>
      </c>
      <c r="C9" s="29" t="s">
        <v>71</v>
      </c>
      <c r="D9" s="3">
        <v>40.974851999999998</v>
      </c>
      <c r="E9" s="29" t="s">
        <v>72</v>
      </c>
      <c r="F9" s="3">
        <v>4.3324999999999996</v>
      </c>
      <c r="G9" s="29" t="s">
        <v>19</v>
      </c>
      <c r="H9" s="4">
        <v>1.1850000000000001</v>
      </c>
      <c r="I9" s="32" t="s">
        <v>103</v>
      </c>
      <c r="J9" s="12">
        <v>31.175000000000001</v>
      </c>
      <c r="K9" s="13" t="s">
        <v>121</v>
      </c>
      <c r="L9" s="14">
        <v>83.25</v>
      </c>
      <c r="M9" s="13" t="s">
        <v>159</v>
      </c>
      <c r="N9" s="15">
        <v>54.125</v>
      </c>
      <c r="O9" s="13" t="s">
        <v>18</v>
      </c>
      <c r="P9" s="16">
        <v>744.25287000000003</v>
      </c>
      <c r="Q9" s="17" t="s">
        <v>69</v>
      </c>
    </row>
    <row r="10" spans="1:17" x14ac:dyDescent="0.25">
      <c r="A10" s="11" t="s">
        <v>174</v>
      </c>
      <c r="B10" s="64">
        <v>1379.5066999999999</v>
      </c>
      <c r="C10" s="29" t="s">
        <v>69</v>
      </c>
      <c r="D10" s="3">
        <v>42.463875999999999</v>
      </c>
      <c r="E10" s="29" t="s">
        <v>22</v>
      </c>
      <c r="F10" s="3">
        <v>4.29</v>
      </c>
      <c r="G10" s="29" t="s">
        <v>19</v>
      </c>
      <c r="H10" s="4">
        <v>1.1074999999999999</v>
      </c>
      <c r="I10" s="32" t="s">
        <v>138</v>
      </c>
      <c r="J10" s="12">
        <v>28.55</v>
      </c>
      <c r="K10" s="13" t="s">
        <v>231</v>
      </c>
      <c r="L10" s="14">
        <v>83.924999999999997</v>
      </c>
      <c r="M10" s="13" t="s">
        <v>123</v>
      </c>
      <c r="N10" s="15">
        <v>53.35</v>
      </c>
      <c r="O10" s="84" t="s">
        <v>69</v>
      </c>
      <c r="P10" s="87">
        <v>736.33227999999997</v>
      </c>
      <c r="Q10" s="88" t="s">
        <v>71</v>
      </c>
    </row>
    <row r="11" spans="1:17" s="18" customFormat="1" x14ac:dyDescent="0.25">
      <c r="A11" s="11" t="s">
        <v>55</v>
      </c>
      <c r="B11" s="64">
        <v>1338.0704000000001</v>
      </c>
      <c r="C11" s="29" t="s">
        <v>67</v>
      </c>
      <c r="D11" s="3">
        <v>40.024892000000001</v>
      </c>
      <c r="E11" s="29" t="s">
        <v>113</v>
      </c>
      <c r="F11" s="3">
        <v>3.9375</v>
      </c>
      <c r="G11" s="29" t="s">
        <v>128</v>
      </c>
      <c r="H11" s="4">
        <v>1.145</v>
      </c>
      <c r="I11" s="32" t="s">
        <v>147</v>
      </c>
      <c r="J11" s="12">
        <v>31.55</v>
      </c>
      <c r="K11" s="13" t="s">
        <v>117</v>
      </c>
      <c r="L11" s="14">
        <v>83.825000000000003</v>
      </c>
      <c r="M11" s="13" t="s">
        <v>234</v>
      </c>
      <c r="N11" s="15">
        <v>54.0625</v>
      </c>
      <c r="O11" s="13" t="s">
        <v>18</v>
      </c>
      <c r="P11" s="16">
        <v>723.19027000000006</v>
      </c>
      <c r="Q11" s="17" t="s">
        <v>67</v>
      </c>
    </row>
    <row r="12" spans="1:17" x14ac:dyDescent="0.25">
      <c r="A12" s="11" t="s">
        <v>176</v>
      </c>
      <c r="B12" s="64">
        <v>1371.5891999999999</v>
      </c>
      <c r="C12" s="29" t="s">
        <v>71</v>
      </c>
      <c r="D12" s="3">
        <v>38.122776000000002</v>
      </c>
      <c r="E12" s="29" t="s">
        <v>99</v>
      </c>
      <c r="F12" s="3">
        <v>3.6724999999999999</v>
      </c>
      <c r="G12" s="29" t="s">
        <v>158</v>
      </c>
      <c r="H12" s="4">
        <v>1.1174999999999999</v>
      </c>
      <c r="I12" s="32" t="s">
        <v>137</v>
      </c>
      <c r="J12" s="12">
        <v>28.925000000000001</v>
      </c>
      <c r="K12" s="13" t="s">
        <v>230</v>
      </c>
      <c r="L12" s="14">
        <v>81.674999999999997</v>
      </c>
      <c r="M12" s="13" t="s">
        <v>96</v>
      </c>
      <c r="N12" s="15">
        <v>52.075000000000003</v>
      </c>
      <c r="O12" s="13" t="s">
        <v>20</v>
      </c>
      <c r="P12" s="16">
        <v>714.51242000000002</v>
      </c>
      <c r="Q12" s="17" t="s">
        <v>66</v>
      </c>
    </row>
    <row r="13" spans="1:17" x14ac:dyDescent="0.25">
      <c r="A13" s="11" t="s">
        <v>177</v>
      </c>
      <c r="B13" s="64">
        <v>1290.3711000000001</v>
      </c>
      <c r="C13" s="29" t="s">
        <v>62</v>
      </c>
      <c r="D13" s="3">
        <v>37.663201000000001</v>
      </c>
      <c r="E13" s="29" t="s">
        <v>134</v>
      </c>
      <c r="F13" s="3">
        <v>4.4874999999999998</v>
      </c>
      <c r="G13" s="29" t="s">
        <v>11</v>
      </c>
      <c r="H13" s="4">
        <v>1.145</v>
      </c>
      <c r="I13" s="32" t="s">
        <v>147</v>
      </c>
      <c r="J13" s="12">
        <v>31.15</v>
      </c>
      <c r="K13" s="13" t="s">
        <v>121</v>
      </c>
      <c r="L13" s="14">
        <v>83.924999999999997</v>
      </c>
      <c r="M13" s="13" t="s">
        <v>123</v>
      </c>
      <c r="N13" s="15">
        <v>53.887500000000003</v>
      </c>
      <c r="O13" s="84" t="s">
        <v>18</v>
      </c>
      <c r="P13" s="87">
        <v>695.39660000000003</v>
      </c>
      <c r="Q13" s="88" t="s">
        <v>93</v>
      </c>
    </row>
    <row r="14" spans="1:17" x14ac:dyDescent="0.25">
      <c r="A14" s="11" t="s">
        <v>49</v>
      </c>
      <c r="B14" s="64">
        <v>1288.5397</v>
      </c>
      <c r="C14" s="29" t="s">
        <v>62</v>
      </c>
      <c r="D14" s="3">
        <v>41.683422999999998</v>
      </c>
      <c r="E14" s="29" t="s">
        <v>79</v>
      </c>
      <c r="F14" s="3">
        <v>4.4950000000000001</v>
      </c>
      <c r="G14" s="29" t="s">
        <v>11</v>
      </c>
      <c r="H14" s="4">
        <v>1.1475</v>
      </c>
      <c r="I14" s="32" t="s">
        <v>107</v>
      </c>
      <c r="J14" s="12">
        <v>30.7</v>
      </c>
      <c r="K14" s="13" t="s">
        <v>142</v>
      </c>
      <c r="L14" s="14">
        <v>82.974999999999994</v>
      </c>
      <c r="M14" s="13" t="s">
        <v>146</v>
      </c>
      <c r="N14" s="15">
        <v>53.8125</v>
      </c>
      <c r="O14" s="13" t="s">
        <v>19</v>
      </c>
      <c r="P14" s="16">
        <v>693.36211000000003</v>
      </c>
      <c r="Q14" s="17" t="s">
        <v>70</v>
      </c>
    </row>
    <row r="15" spans="1:17" s="18" customFormat="1" x14ac:dyDescent="0.25">
      <c r="A15" s="11" t="s">
        <v>178</v>
      </c>
      <c r="B15" s="64">
        <v>1276.7035000000001</v>
      </c>
      <c r="C15" s="29" t="s">
        <v>93</v>
      </c>
      <c r="D15" s="3">
        <v>39.381230000000002</v>
      </c>
      <c r="E15" s="29" t="s">
        <v>107</v>
      </c>
      <c r="F15" s="3">
        <v>3.9424999999999999</v>
      </c>
      <c r="G15" s="29" t="s">
        <v>128</v>
      </c>
      <c r="H15" s="4">
        <v>1.19</v>
      </c>
      <c r="I15" s="32" t="s">
        <v>75</v>
      </c>
      <c r="J15" s="12">
        <v>31.3</v>
      </c>
      <c r="K15" s="13" t="s">
        <v>122</v>
      </c>
      <c r="L15" s="14">
        <v>84.3</v>
      </c>
      <c r="M15" s="13" t="s">
        <v>75</v>
      </c>
      <c r="N15" s="15">
        <v>54.3</v>
      </c>
      <c r="O15" s="84" t="s">
        <v>11</v>
      </c>
      <c r="P15" s="87">
        <v>693.33621000000005</v>
      </c>
      <c r="Q15" s="88" t="s">
        <v>70</v>
      </c>
    </row>
    <row r="16" spans="1:17" x14ac:dyDescent="0.25">
      <c r="A16" s="11" t="s">
        <v>179</v>
      </c>
      <c r="B16" s="64">
        <v>1270.8597</v>
      </c>
      <c r="C16" s="29" t="s">
        <v>93</v>
      </c>
      <c r="D16" s="3">
        <v>40.820706999999999</v>
      </c>
      <c r="E16" s="29" t="s">
        <v>78</v>
      </c>
      <c r="F16" s="3">
        <v>4.2</v>
      </c>
      <c r="G16" s="29" t="s">
        <v>22</v>
      </c>
      <c r="H16" s="4">
        <v>1.2450000000000001</v>
      </c>
      <c r="I16" s="32" t="s">
        <v>11</v>
      </c>
      <c r="J16" s="12">
        <v>31.05</v>
      </c>
      <c r="K16" s="13" t="s">
        <v>139</v>
      </c>
      <c r="L16" s="14">
        <v>84.375</v>
      </c>
      <c r="M16" s="13" t="s">
        <v>84</v>
      </c>
      <c r="N16" s="15">
        <v>54.237499999999997</v>
      </c>
      <c r="O16" s="13" t="s">
        <v>11</v>
      </c>
      <c r="P16" s="16">
        <v>689.20398999999998</v>
      </c>
      <c r="Q16" s="17" t="s">
        <v>70</v>
      </c>
    </row>
    <row r="17" spans="1:17" s="18" customFormat="1" x14ac:dyDescent="0.25">
      <c r="A17" s="11" t="s">
        <v>181</v>
      </c>
      <c r="B17" s="64">
        <v>1254.3046999999999</v>
      </c>
      <c r="C17" s="29" t="s">
        <v>93</v>
      </c>
      <c r="D17" s="3">
        <v>43.141717</v>
      </c>
      <c r="E17" s="29" t="s">
        <v>18</v>
      </c>
      <c r="F17" s="3">
        <v>4.1275000000000004</v>
      </c>
      <c r="G17" s="29" t="s">
        <v>43</v>
      </c>
      <c r="H17" s="4">
        <v>1.115</v>
      </c>
      <c r="I17" s="32" t="s">
        <v>133</v>
      </c>
      <c r="J17" s="12">
        <v>30.475000000000001</v>
      </c>
      <c r="K17" s="13" t="s">
        <v>214</v>
      </c>
      <c r="L17" s="14">
        <v>83.45</v>
      </c>
      <c r="M17" s="13" t="s">
        <v>220</v>
      </c>
      <c r="N17" s="15">
        <v>53.837499999999999</v>
      </c>
      <c r="O17" s="13" t="s">
        <v>18</v>
      </c>
      <c r="P17" s="16">
        <v>675.53637000000003</v>
      </c>
      <c r="Q17" s="17" t="s">
        <v>91</v>
      </c>
    </row>
    <row r="18" spans="1:17" s="18" customFormat="1" x14ac:dyDescent="0.25">
      <c r="A18" s="11" t="s">
        <v>183</v>
      </c>
      <c r="B18" s="64">
        <v>1238.0735999999999</v>
      </c>
      <c r="C18" s="29" t="s">
        <v>91</v>
      </c>
      <c r="D18" s="3">
        <v>39.792568000000003</v>
      </c>
      <c r="E18" s="29" t="s">
        <v>74</v>
      </c>
      <c r="F18" s="3">
        <v>4.12</v>
      </c>
      <c r="G18" s="29" t="s">
        <v>84</v>
      </c>
      <c r="H18" s="4">
        <v>1.26</v>
      </c>
      <c r="I18" s="32" t="s">
        <v>11</v>
      </c>
      <c r="J18" s="12">
        <v>32.625</v>
      </c>
      <c r="K18" s="13" t="s">
        <v>84</v>
      </c>
      <c r="L18" s="14">
        <v>85.325000000000003</v>
      </c>
      <c r="M18" s="13" t="s">
        <v>11</v>
      </c>
      <c r="N18" s="15">
        <v>54.4</v>
      </c>
      <c r="O18" s="84" t="s">
        <v>11</v>
      </c>
      <c r="P18" s="87">
        <v>673.53633000000002</v>
      </c>
      <c r="Q18" s="88" t="s">
        <v>152</v>
      </c>
    </row>
    <row r="19" spans="1:17" x14ac:dyDescent="0.25">
      <c r="A19" s="11" t="s">
        <v>182</v>
      </c>
      <c r="B19" s="64">
        <v>1243.0791999999999</v>
      </c>
      <c r="C19" s="29" t="s">
        <v>70</v>
      </c>
      <c r="D19" s="3">
        <v>40.824598999999999</v>
      </c>
      <c r="E19" s="29" t="s">
        <v>78</v>
      </c>
      <c r="F19" s="3">
        <v>3.8149999999999999</v>
      </c>
      <c r="G19" s="29" t="s">
        <v>221</v>
      </c>
      <c r="H19" s="4">
        <v>1.1575</v>
      </c>
      <c r="I19" s="32" t="s">
        <v>109</v>
      </c>
      <c r="J19" s="12">
        <v>32.424999999999997</v>
      </c>
      <c r="K19" s="13" t="s">
        <v>79</v>
      </c>
      <c r="L19" s="14">
        <v>82.974999999999994</v>
      </c>
      <c r="M19" s="13" t="s">
        <v>146</v>
      </c>
      <c r="N19" s="15">
        <v>54.087499999999999</v>
      </c>
      <c r="O19" s="13" t="s">
        <v>18</v>
      </c>
      <c r="P19" s="16">
        <v>672.6558</v>
      </c>
      <c r="Q19" s="17" t="s">
        <v>152</v>
      </c>
    </row>
    <row r="20" spans="1:17" x14ac:dyDescent="0.25">
      <c r="A20" s="11" t="s">
        <v>184</v>
      </c>
      <c r="B20" s="64">
        <v>1233.7997</v>
      </c>
      <c r="C20" s="29" t="s">
        <v>152</v>
      </c>
      <c r="D20" s="3">
        <v>39.888162000000001</v>
      </c>
      <c r="E20" s="29" t="s">
        <v>105</v>
      </c>
      <c r="F20" s="3">
        <v>4.0225</v>
      </c>
      <c r="G20" s="29" t="s">
        <v>103</v>
      </c>
      <c r="H20" s="4">
        <v>1.1875</v>
      </c>
      <c r="I20" s="32" t="s">
        <v>103</v>
      </c>
      <c r="J20" s="12">
        <v>33.575000000000003</v>
      </c>
      <c r="K20" s="13" t="s">
        <v>19</v>
      </c>
      <c r="L20" s="14">
        <v>84.25</v>
      </c>
      <c r="M20" s="13" t="s">
        <v>61</v>
      </c>
      <c r="N20" s="15">
        <v>54.325000000000003</v>
      </c>
      <c r="O20" s="84" t="s">
        <v>11</v>
      </c>
      <c r="P20" s="87">
        <v>670.24391000000003</v>
      </c>
      <c r="Q20" s="88" t="s">
        <v>208</v>
      </c>
    </row>
    <row r="21" spans="1:17" s="18" customFormat="1" x14ac:dyDescent="0.25">
      <c r="A21" s="77" t="s">
        <v>56</v>
      </c>
      <c r="B21" s="78">
        <v>1254.94</v>
      </c>
      <c r="C21" s="79" t="s">
        <v>93</v>
      </c>
      <c r="D21" s="80">
        <v>38.929177000000003</v>
      </c>
      <c r="E21" s="79" t="s">
        <v>147</v>
      </c>
      <c r="F21" s="80">
        <v>3.5625</v>
      </c>
      <c r="G21" s="79" t="s">
        <v>227</v>
      </c>
      <c r="H21" s="81">
        <v>1.19</v>
      </c>
      <c r="I21" s="82" t="s">
        <v>75</v>
      </c>
      <c r="J21" s="83">
        <v>31.95</v>
      </c>
      <c r="K21" s="84" t="s">
        <v>131</v>
      </c>
      <c r="L21" s="85">
        <v>83.5</v>
      </c>
      <c r="M21" s="84" t="s">
        <v>209</v>
      </c>
      <c r="N21" s="86">
        <v>53.075000000000003</v>
      </c>
      <c r="O21" s="13" t="s">
        <v>71</v>
      </c>
      <c r="P21" s="16">
        <v>668.01324</v>
      </c>
      <c r="Q21" s="17" t="s">
        <v>208</v>
      </c>
    </row>
    <row r="22" spans="1:17" x14ac:dyDescent="0.25">
      <c r="A22" s="11" t="s">
        <v>185</v>
      </c>
      <c r="B22" s="64">
        <v>1229.0209</v>
      </c>
      <c r="C22" s="29" t="s">
        <v>208</v>
      </c>
      <c r="D22" s="3">
        <v>39.672451000000002</v>
      </c>
      <c r="E22" s="29" t="s">
        <v>217</v>
      </c>
      <c r="F22" s="3">
        <v>3.9224999999999999</v>
      </c>
      <c r="G22" s="29" t="s">
        <v>117</v>
      </c>
      <c r="H22" s="4">
        <v>1.1625000000000001</v>
      </c>
      <c r="I22" s="32" t="s">
        <v>100</v>
      </c>
      <c r="J22" s="12">
        <v>29.425000000000001</v>
      </c>
      <c r="K22" s="13" t="s">
        <v>228</v>
      </c>
      <c r="L22" s="14">
        <v>84.05</v>
      </c>
      <c r="M22" s="13" t="s">
        <v>120</v>
      </c>
      <c r="N22" s="15">
        <v>53.9</v>
      </c>
      <c r="O22" s="13" t="s">
        <v>18</v>
      </c>
      <c r="P22" s="16">
        <v>662.46726000000001</v>
      </c>
      <c r="Q22" s="17" t="s">
        <v>208</v>
      </c>
    </row>
    <row r="23" spans="1:17" s="18" customFormat="1" x14ac:dyDescent="0.25">
      <c r="A23" s="11" t="s">
        <v>187</v>
      </c>
      <c r="B23" s="64">
        <v>1220.9407000000001</v>
      </c>
      <c r="C23" s="29" t="s">
        <v>208</v>
      </c>
      <c r="D23" s="3">
        <v>41.014190999999997</v>
      </c>
      <c r="E23" s="29" t="s">
        <v>72</v>
      </c>
      <c r="F23" s="3">
        <v>3.7324999999999999</v>
      </c>
      <c r="G23" s="29" t="s">
        <v>224</v>
      </c>
      <c r="H23" s="4">
        <v>1.1375</v>
      </c>
      <c r="I23" s="32" t="s">
        <v>146</v>
      </c>
      <c r="J23" s="12">
        <v>29.774999999999999</v>
      </c>
      <c r="K23" s="13" t="s">
        <v>229</v>
      </c>
      <c r="L23" s="14">
        <v>82.25</v>
      </c>
      <c r="M23" s="13" t="s">
        <v>101</v>
      </c>
      <c r="N23" s="15">
        <v>53.587499999999999</v>
      </c>
      <c r="O23" s="13" t="s">
        <v>19</v>
      </c>
      <c r="P23" s="16">
        <v>654.28891999999996</v>
      </c>
      <c r="Q23" s="17" t="s">
        <v>240</v>
      </c>
    </row>
    <row r="24" spans="1:17" x14ac:dyDescent="0.25">
      <c r="A24" s="11" t="s">
        <v>188</v>
      </c>
      <c r="B24" s="64">
        <v>1211.1853000000001</v>
      </c>
      <c r="C24" s="29" t="s">
        <v>123</v>
      </c>
      <c r="D24" s="3">
        <v>41.850707999999997</v>
      </c>
      <c r="E24" s="29" t="s">
        <v>75</v>
      </c>
      <c r="F24" s="3">
        <v>3.9874999999999998</v>
      </c>
      <c r="G24" s="29" t="s">
        <v>131</v>
      </c>
      <c r="H24" s="4">
        <v>1.1499999999999999</v>
      </c>
      <c r="I24" s="32" t="s">
        <v>112</v>
      </c>
      <c r="J24" s="12">
        <v>30.1</v>
      </c>
      <c r="K24" s="13" t="s">
        <v>157</v>
      </c>
      <c r="L24" s="14">
        <v>84.2</v>
      </c>
      <c r="M24" s="13" t="s">
        <v>61</v>
      </c>
      <c r="N24" s="15">
        <v>53.9375</v>
      </c>
      <c r="O24" s="13" t="s">
        <v>18</v>
      </c>
      <c r="P24" s="16">
        <v>653.18625999999995</v>
      </c>
      <c r="Q24" s="17" t="s">
        <v>240</v>
      </c>
    </row>
    <row r="25" spans="1:17" s="18" customFormat="1" x14ac:dyDescent="0.25">
      <c r="A25" s="77" t="s">
        <v>58</v>
      </c>
      <c r="B25" s="78">
        <v>1216.7401</v>
      </c>
      <c r="C25" s="79" t="s">
        <v>116</v>
      </c>
      <c r="D25" s="80">
        <v>41.385710000000003</v>
      </c>
      <c r="E25" s="79" t="s">
        <v>114</v>
      </c>
      <c r="F25" s="80">
        <v>3.9</v>
      </c>
      <c r="G25" s="79" t="s">
        <v>122</v>
      </c>
      <c r="H25" s="81">
        <v>1.1174999999999999</v>
      </c>
      <c r="I25" s="82" t="s">
        <v>137</v>
      </c>
      <c r="J25" s="83">
        <v>31.75</v>
      </c>
      <c r="K25" s="84" t="s">
        <v>128</v>
      </c>
      <c r="L25" s="85">
        <v>83.7</v>
      </c>
      <c r="M25" s="84" t="s">
        <v>236</v>
      </c>
      <c r="N25" s="86">
        <v>53.575000000000003</v>
      </c>
      <c r="O25" s="13" t="s">
        <v>19</v>
      </c>
      <c r="P25" s="16">
        <v>651.81358</v>
      </c>
      <c r="Q25" s="17" t="s">
        <v>240</v>
      </c>
    </row>
    <row r="26" spans="1:17" s="18" customFormat="1" x14ac:dyDescent="0.25">
      <c r="A26" s="11" t="s">
        <v>189</v>
      </c>
      <c r="B26" s="64">
        <v>1198.5655999999999</v>
      </c>
      <c r="C26" s="29" t="s">
        <v>128</v>
      </c>
      <c r="D26" s="3">
        <v>37.596203000000003</v>
      </c>
      <c r="E26" s="29" t="s">
        <v>101</v>
      </c>
      <c r="F26" s="3">
        <v>3.7675000000000001</v>
      </c>
      <c r="G26" s="29" t="s">
        <v>223</v>
      </c>
      <c r="H26" s="4">
        <v>1.21</v>
      </c>
      <c r="I26" s="32" t="s">
        <v>24</v>
      </c>
      <c r="J26" s="12">
        <v>34.274999999999999</v>
      </c>
      <c r="K26" s="13" t="s">
        <v>11</v>
      </c>
      <c r="L26" s="14">
        <v>83.3</v>
      </c>
      <c r="M26" s="13" t="s">
        <v>238</v>
      </c>
      <c r="N26" s="15">
        <v>54.325000000000003</v>
      </c>
      <c r="O26" s="13" t="s">
        <v>11</v>
      </c>
      <c r="P26" s="16">
        <v>651.15431000000001</v>
      </c>
      <c r="Q26" s="17" t="s">
        <v>151</v>
      </c>
    </row>
    <row r="27" spans="1:17" s="18" customFormat="1" x14ac:dyDescent="0.25">
      <c r="A27" s="11" t="s">
        <v>186</v>
      </c>
      <c r="B27" s="64">
        <v>1227.3203000000001</v>
      </c>
      <c r="C27" s="29" t="s">
        <v>208</v>
      </c>
      <c r="D27" s="3">
        <v>35.243246999999997</v>
      </c>
      <c r="E27" s="29" t="s">
        <v>219</v>
      </c>
      <c r="F27" s="3">
        <v>3.5375000000000001</v>
      </c>
      <c r="G27" s="29" t="s">
        <v>133</v>
      </c>
      <c r="H27" s="4">
        <v>1.2</v>
      </c>
      <c r="I27" s="32" t="s">
        <v>43</v>
      </c>
      <c r="J27" s="12">
        <v>30.25</v>
      </c>
      <c r="K27" s="13" t="s">
        <v>162</v>
      </c>
      <c r="L27" s="14">
        <v>83.45</v>
      </c>
      <c r="M27" s="13" t="s">
        <v>220</v>
      </c>
      <c r="N27" s="15">
        <v>51.737499999999997</v>
      </c>
      <c r="O27" s="13" t="s">
        <v>27</v>
      </c>
      <c r="P27" s="16">
        <v>636.79709000000003</v>
      </c>
      <c r="Q27" s="17" t="s">
        <v>115</v>
      </c>
    </row>
    <row r="28" spans="1:17" s="18" customFormat="1" x14ac:dyDescent="0.25">
      <c r="A28" s="77" t="s">
        <v>180</v>
      </c>
      <c r="B28" s="78">
        <v>1259.4728</v>
      </c>
      <c r="C28" s="79" t="s">
        <v>93</v>
      </c>
      <c r="D28" s="80">
        <v>43.820562000000002</v>
      </c>
      <c r="E28" s="79" t="s">
        <v>11</v>
      </c>
      <c r="F28" s="80">
        <v>4.1900000000000004</v>
      </c>
      <c r="G28" s="79" t="s">
        <v>22</v>
      </c>
      <c r="H28" s="81">
        <v>1.0525</v>
      </c>
      <c r="I28" s="82" t="s">
        <v>219</v>
      </c>
      <c r="J28" s="83">
        <v>31.074999999999999</v>
      </c>
      <c r="K28" s="84" t="s">
        <v>220</v>
      </c>
      <c r="L28" s="85">
        <v>82.674999999999997</v>
      </c>
      <c r="M28" s="84" t="s">
        <v>141</v>
      </c>
      <c r="N28" s="86">
        <v>50.287500000000001</v>
      </c>
      <c r="O28" s="13" t="s">
        <v>16</v>
      </c>
      <c r="P28" s="16">
        <v>635.01665000000003</v>
      </c>
      <c r="Q28" s="17" t="s">
        <v>122</v>
      </c>
    </row>
    <row r="29" spans="1:17" s="18" customFormat="1" x14ac:dyDescent="0.25">
      <c r="A29" s="77" t="s">
        <v>190</v>
      </c>
      <c r="B29" s="78">
        <v>1186.9401</v>
      </c>
      <c r="C29" s="79" t="s">
        <v>113</v>
      </c>
      <c r="D29" s="80">
        <v>41.662987999999999</v>
      </c>
      <c r="E29" s="79" t="s">
        <v>79</v>
      </c>
      <c r="F29" s="80">
        <v>3.62</v>
      </c>
      <c r="G29" s="79" t="s">
        <v>160</v>
      </c>
      <c r="H29" s="81">
        <v>1.1225000000000001</v>
      </c>
      <c r="I29" s="82" t="s">
        <v>227</v>
      </c>
      <c r="J29" s="83">
        <v>32.200000000000003</v>
      </c>
      <c r="K29" s="84" t="s">
        <v>63</v>
      </c>
      <c r="L29" s="85">
        <v>84.05</v>
      </c>
      <c r="M29" s="84" t="s">
        <v>120</v>
      </c>
      <c r="N29" s="86">
        <v>52.85</v>
      </c>
      <c r="O29" s="13" t="s">
        <v>43</v>
      </c>
      <c r="P29" s="16">
        <v>627.03647999999998</v>
      </c>
      <c r="Q29" s="17" t="s">
        <v>122</v>
      </c>
    </row>
    <row r="30" spans="1:17" s="18" customFormat="1" x14ac:dyDescent="0.25">
      <c r="A30" s="11" t="s">
        <v>193</v>
      </c>
      <c r="B30" s="64">
        <v>1154.0599</v>
      </c>
      <c r="C30" s="29" t="s">
        <v>121</v>
      </c>
      <c r="D30" s="3">
        <v>42.390495999999999</v>
      </c>
      <c r="E30" s="29" t="s">
        <v>43</v>
      </c>
      <c r="F30" s="3">
        <v>4.45</v>
      </c>
      <c r="G30" s="29" t="s">
        <v>11</v>
      </c>
      <c r="H30" s="4">
        <v>1.2050000000000001</v>
      </c>
      <c r="I30" s="32" t="s">
        <v>22</v>
      </c>
      <c r="J30" s="12">
        <v>32.75</v>
      </c>
      <c r="K30" s="13" t="s">
        <v>43</v>
      </c>
      <c r="L30" s="14">
        <v>83.6</v>
      </c>
      <c r="M30" s="13" t="s">
        <v>237</v>
      </c>
      <c r="N30" s="15">
        <v>54.3</v>
      </c>
      <c r="O30" s="84" t="s">
        <v>11</v>
      </c>
      <c r="P30" s="87">
        <v>626.58105</v>
      </c>
      <c r="Q30" s="88" t="s">
        <v>237</v>
      </c>
    </row>
    <row r="31" spans="1:17" x14ac:dyDescent="0.25">
      <c r="A31" s="11" t="s">
        <v>192</v>
      </c>
      <c r="B31" s="64">
        <v>1155.0667000000001</v>
      </c>
      <c r="C31" s="29" t="s">
        <v>121</v>
      </c>
      <c r="D31" s="3">
        <v>35.460092000000003</v>
      </c>
      <c r="E31" s="29" t="s">
        <v>219</v>
      </c>
      <c r="F31" s="3">
        <v>4.0274999999999999</v>
      </c>
      <c r="G31" s="29" t="s">
        <v>103</v>
      </c>
      <c r="H31" s="4">
        <v>1.1475</v>
      </c>
      <c r="I31" s="32" t="s">
        <v>107</v>
      </c>
      <c r="J31" s="12">
        <v>30.975000000000001</v>
      </c>
      <c r="K31" s="13" t="s">
        <v>144</v>
      </c>
      <c r="L31" s="14">
        <v>85.15</v>
      </c>
      <c r="M31" s="13" t="s">
        <v>18</v>
      </c>
      <c r="N31" s="15">
        <v>54.125</v>
      </c>
      <c r="O31" s="13" t="s">
        <v>18</v>
      </c>
      <c r="P31" s="16">
        <v>625.14400000000001</v>
      </c>
      <c r="Q31" s="17" t="s">
        <v>237</v>
      </c>
    </row>
    <row r="32" spans="1:17" x14ac:dyDescent="0.25">
      <c r="A32" s="11" t="s">
        <v>25</v>
      </c>
      <c r="B32" s="64">
        <v>1140.1148000000001</v>
      </c>
      <c r="C32" s="29" t="s">
        <v>209</v>
      </c>
      <c r="D32" s="3">
        <v>42.651474999999998</v>
      </c>
      <c r="E32" s="29" t="s">
        <v>24</v>
      </c>
      <c r="F32" s="3">
        <v>3.9975000000000001</v>
      </c>
      <c r="G32" s="29" t="s">
        <v>63</v>
      </c>
      <c r="H32" s="4">
        <v>1.2050000000000001</v>
      </c>
      <c r="I32" s="32" t="s">
        <v>22</v>
      </c>
      <c r="J32" s="12">
        <v>30.975000000000001</v>
      </c>
      <c r="K32" s="13" t="s">
        <v>144</v>
      </c>
      <c r="L32" s="14">
        <v>83.674999999999997</v>
      </c>
      <c r="M32" s="13" t="s">
        <v>236</v>
      </c>
      <c r="N32" s="15">
        <v>54.174999999999997</v>
      </c>
      <c r="O32" s="84" t="s">
        <v>18</v>
      </c>
      <c r="P32" s="87">
        <v>617.66193999999996</v>
      </c>
      <c r="Q32" s="88" t="s">
        <v>209</v>
      </c>
    </row>
    <row r="33" spans="1:17" x14ac:dyDescent="0.25">
      <c r="A33" s="77" t="s">
        <v>54</v>
      </c>
      <c r="B33" s="78">
        <v>1137.4964</v>
      </c>
      <c r="C33" s="79" t="s">
        <v>209</v>
      </c>
      <c r="D33" s="80">
        <v>42.329982000000001</v>
      </c>
      <c r="E33" s="79" t="s">
        <v>43</v>
      </c>
      <c r="F33" s="80">
        <v>4.0025000000000004</v>
      </c>
      <c r="G33" s="79" t="s">
        <v>63</v>
      </c>
      <c r="H33" s="81">
        <v>1.1475</v>
      </c>
      <c r="I33" s="82" t="s">
        <v>107</v>
      </c>
      <c r="J33" s="83">
        <v>33.799999999999997</v>
      </c>
      <c r="K33" s="84" t="s">
        <v>18</v>
      </c>
      <c r="L33" s="85">
        <v>84.3</v>
      </c>
      <c r="M33" s="84" t="s">
        <v>75</v>
      </c>
      <c r="N33" s="86">
        <v>54.15</v>
      </c>
      <c r="O33" s="13" t="s">
        <v>18</v>
      </c>
      <c r="P33" s="16">
        <v>616.18826999999999</v>
      </c>
      <c r="Q33" s="17" t="s">
        <v>209</v>
      </c>
    </row>
    <row r="34" spans="1:17" x14ac:dyDescent="0.25">
      <c r="A34" s="11" t="s">
        <v>195</v>
      </c>
      <c r="B34" s="64">
        <v>1142.7883999999999</v>
      </c>
      <c r="C34" s="29" t="s">
        <v>209</v>
      </c>
      <c r="D34" s="3">
        <v>42.077694999999999</v>
      </c>
      <c r="E34" s="29" t="s">
        <v>86</v>
      </c>
      <c r="F34" s="3">
        <v>3.8450000000000002</v>
      </c>
      <c r="G34" s="29" t="s">
        <v>220</v>
      </c>
      <c r="H34" s="4">
        <v>1.1875</v>
      </c>
      <c r="I34" s="32" t="s">
        <v>103</v>
      </c>
      <c r="J34" s="12">
        <v>28.475000000000001</v>
      </c>
      <c r="K34" s="13" t="s">
        <v>218</v>
      </c>
      <c r="L34" s="14">
        <v>83.15</v>
      </c>
      <c r="M34" s="13" t="s">
        <v>214</v>
      </c>
      <c r="N34" s="15">
        <v>53.787500000000001</v>
      </c>
      <c r="O34" s="13" t="s">
        <v>19</v>
      </c>
      <c r="P34" s="16">
        <v>614.70123000000001</v>
      </c>
      <c r="Q34" s="17" t="s">
        <v>221</v>
      </c>
    </row>
    <row r="35" spans="1:17" x14ac:dyDescent="0.25">
      <c r="A35" s="11" t="s">
        <v>194</v>
      </c>
      <c r="B35" s="64">
        <v>1143.9469999999999</v>
      </c>
      <c r="C35" s="29" t="s">
        <v>209</v>
      </c>
      <c r="D35" s="3">
        <v>38.076233000000002</v>
      </c>
      <c r="E35" s="29" t="s">
        <v>99</v>
      </c>
      <c r="F35" s="3">
        <v>3.7075</v>
      </c>
      <c r="G35" s="29" t="s">
        <v>225</v>
      </c>
      <c r="H35" s="4">
        <v>1.1425000000000001</v>
      </c>
      <c r="I35" s="32" t="s">
        <v>108</v>
      </c>
      <c r="J35" s="12">
        <v>27.65</v>
      </c>
      <c r="K35" s="13" t="s">
        <v>219</v>
      </c>
      <c r="L35" s="14">
        <v>82.5</v>
      </c>
      <c r="M35" s="13" t="s">
        <v>134</v>
      </c>
      <c r="N35" s="15">
        <v>53.55</v>
      </c>
      <c r="O35" s="13" t="s">
        <v>19</v>
      </c>
      <c r="P35" s="16">
        <v>612.71880999999996</v>
      </c>
      <c r="Q35" s="17" t="s">
        <v>211</v>
      </c>
    </row>
    <row r="36" spans="1:17" x14ac:dyDescent="0.25">
      <c r="A36" s="11" t="s">
        <v>197</v>
      </c>
      <c r="B36" s="64">
        <v>1124.6078</v>
      </c>
      <c r="C36" s="29" t="s">
        <v>210</v>
      </c>
      <c r="D36" s="3">
        <v>38.904524000000002</v>
      </c>
      <c r="E36" s="29" t="s">
        <v>94</v>
      </c>
      <c r="F36" s="3">
        <v>4.1475</v>
      </c>
      <c r="G36" s="29" t="s">
        <v>43</v>
      </c>
      <c r="H36" s="4">
        <v>1.1675</v>
      </c>
      <c r="I36" s="32" t="s">
        <v>102</v>
      </c>
      <c r="J36" s="12">
        <v>30.425000000000001</v>
      </c>
      <c r="K36" s="13" t="s">
        <v>214</v>
      </c>
      <c r="L36" s="14">
        <v>84.125</v>
      </c>
      <c r="M36" s="13" t="s">
        <v>232</v>
      </c>
      <c r="N36" s="15">
        <v>54.012500000000003</v>
      </c>
      <c r="O36" s="13" t="s">
        <v>18</v>
      </c>
      <c r="P36" s="16">
        <v>607.88604999999995</v>
      </c>
      <c r="Q36" s="17" t="s">
        <v>211</v>
      </c>
    </row>
    <row r="37" spans="1:17" x14ac:dyDescent="0.25">
      <c r="A37" s="11" t="s">
        <v>196</v>
      </c>
      <c r="B37" s="64">
        <v>1124.6287</v>
      </c>
      <c r="C37" s="29" t="s">
        <v>210</v>
      </c>
      <c r="D37" s="3">
        <v>36.200398999999997</v>
      </c>
      <c r="E37" s="29" t="s">
        <v>218</v>
      </c>
      <c r="F37" s="3">
        <v>3.72</v>
      </c>
      <c r="G37" s="29" t="s">
        <v>224</v>
      </c>
      <c r="H37" s="4">
        <v>1.1475</v>
      </c>
      <c r="I37" s="32" t="s">
        <v>107</v>
      </c>
      <c r="J37" s="12">
        <v>31.024999999999999</v>
      </c>
      <c r="K37" s="13" t="s">
        <v>144</v>
      </c>
      <c r="L37" s="14">
        <v>83.775000000000006</v>
      </c>
      <c r="M37" s="13" t="s">
        <v>235</v>
      </c>
      <c r="N37" s="15">
        <v>53.975000000000001</v>
      </c>
      <c r="O37" s="13" t="s">
        <v>18</v>
      </c>
      <c r="P37" s="16">
        <v>606.92462</v>
      </c>
      <c r="Q37" s="17" t="s">
        <v>211</v>
      </c>
    </row>
    <row r="38" spans="1:17" x14ac:dyDescent="0.25">
      <c r="A38" s="11" t="s">
        <v>198</v>
      </c>
      <c r="B38" s="64">
        <v>1105.5192999999999</v>
      </c>
      <c r="C38" s="29" t="s">
        <v>211</v>
      </c>
      <c r="D38" s="3">
        <v>40.959026999999999</v>
      </c>
      <c r="E38" s="29" t="s">
        <v>72</v>
      </c>
      <c r="F38" s="3">
        <v>4.01</v>
      </c>
      <c r="G38" s="29" t="s">
        <v>103</v>
      </c>
      <c r="H38" s="4">
        <v>1.1425000000000001</v>
      </c>
      <c r="I38" s="32" t="s">
        <v>108</v>
      </c>
      <c r="J38" s="12">
        <v>29.85</v>
      </c>
      <c r="K38" s="13" t="s">
        <v>158</v>
      </c>
      <c r="L38" s="14">
        <v>83.05</v>
      </c>
      <c r="M38" s="13" t="s">
        <v>162</v>
      </c>
      <c r="N38" s="15">
        <v>53.712499999999999</v>
      </c>
      <c r="O38" s="13" t="s">
        <v>19</v>
      </c>
      <c r="P38" s="16">
        <v>594.17705000000001</v>
      </c>
      <c r="Q38" s="17" t="s">
        <v>241</v>
      </c>
    </row>
    <row r="39" spans="1:17" x14ac:dyDescent="0.25">
      <c r="A39" s="11" t="s">
        <v>60</v>
      </c>
      <c r="B39" s="64">
        <v>1179.5523000000001</v>
      </c>
      <c r="C39" s="29" t="s">
        <v>122</v>
      </c>
      <c r="D39" s="3">
        <v>38.082568999999999</v>
      </c>
      <c r="E39" s="29" t="s">
        <v>99</v>
      </c>
      <c r="F39" s="3">
        <v>3.3424999999999998</v>
      </c>
      <c r="G39" s="29" t="s">
        <v>138</v>
      </c>
      <c r="H39" s="4">
        <v>1.1675</v>
      </c>
      <c r="I39" s="32" t="s">
        <v>102</v>
      </c>
      <c r="J39" s="12">
        <v>32.15</v>
      </c>
      <c r="K39" s="13" t="s">
        <v>63</v>
      </c>
      <c r="L39" s="14">
        <v>83.875</v>
      </c>
      <c r="M39" s="13" t="s">
        <v>151</v>
      </c>
      <c r="N39" s="15">
        <v>49.1</v>
      </c>
      <c r="O39" s="13" t="s">
        <v>28</v>
      </c>
      <c r="P39" s="16">
        <v>580.31300999999996</v>
      </c>
      <c r="Q39" s="17" t="s">
        <v>222</v>
      </c>
    </row>
    <row r="40" spans="1:17" x14ac:dyDescent="0.25">
      <c r="A40" s="11" t="s">
        <v>191</v>
      </c>
      <c r="B40" s="64">
        <v>1174.6463000000001</v>
      </c>
      <c r="C40" s="29" t="s">
        <v>122</v>
      </c>
      <c r="D40" s="3">
        <v>38.654159999999997</v>
      </c>
      <c r="E40" s="29" t="s">
        <v>95</v>
      </c>
      <c r="F40" s="3">
        <v>3.26</v>
      </c>
      <c r="G40" s="29" t="s">
        <v>219</v>
      </c>
      <c r="H40" s="4">
        <v>1.1875</v>
      </c>
      <c r="I40" s="32" t="s">
        <v>103</v>
      </c>
      <c r="J40" s="12">
        <v>29.175000000000001</v>
      </c>
      <c r="K40" s="13" t="s">
        <v>227</v>
      </c>
      <c r="L40" s="14">
        <v>83.025000000000006</v>
      </c>
      <c r="M40" s="13" t="s">
        <v>157</v>
      </c>
      <c r="N40" s="15">
        <v>48.825000000000003</v>
      </c>
      <c r="O40" s="13" t="s">
        <v>13</v>
      </c>
      <c r="P40" s="16">
        <v>575.86572000000001</v>
      </c>
      <c r="Q40" s="17" t="s">
        <v>222</v>
      </c>
    </row>
    <row r="41" spans="1:17" x14ac:dyDescent="0.25">
      <c r="A41" s="11" t="s">
        <v>201</v>
      </c>
      <c r="B41" s="64">
        <v>1066.2448999999999</v>
      </c>
      <c r="C41" s="29" t="s">
        <v>212</v>
      </c>
      <c r="D41" s="3">
        <v>42.321567999999999</v>
      </c>
      <c r="E41" s="29" t="s">
        <v>43</v>
      </c>
      <c r="F41" s="3">
        <v>4.34</v>
      </c>
      <c r="G41" s="29" t="s">
        <v>18</v>
      </c>
      <c r="H41" s="4">
        <v>1.1200000000000001</v>
      </c>
      <c r="I41" s="32" t="s">
        <v>137</v>
      </c>
      <c r="J41" s="12">
        <v>32.5</v>
      </c>
      <c r="K41" s="13" t="s">
        <v>62</v>
      </c>
      <c r="L41" s="14">
        <v>83.775000000000006</v>
      </c>
      <c r="M41" s="13" t="s">
        <v>235</v>
      </c>
      <c r="N41" s="15">
        <v>54</v>
      </c>
      <c r="O41" s="13" t="s">
        <v>18</v>
      </c>
      <c r="P41" s="16">
        <v>575.77310999999997</v>
      </c>
      <c r="Q41" s="17" t="s">
        <v>222</v>
      </c>
    </row>
    <row r="42" spans="1:17" x14ac:dyDescent="0.25">
      <c r="A42" s="11" t="s">
        <v>199</v>
      </c>
      <c r="B42" s="64">
        <v>1101.4906000000001</v>
      </c>
      <c r="C42" s="29" t="s">
        <v>211</v>
      </c>
      <c r="D42" s="3">
        <v>40.416376999999997</v>
      </c>
      <c r="E42" s="29" t="s">
        <v>73</v>
      </c>
      <c r="F42" s="3">
        <v>3.6775000000000002</v>
      </c>
      <c r="G42" s="29" t="s">
        <v>226</v>
      </c>
      <c r="H42" s="4">
        <v>1.155</v>
      </c>
      <c r="I42" s="32" t="s">
        <v>124</v>
      </c>
      <c r="J42" s="12">
        <v>31.574999999999999</v>
      </c>
      <c r="K42" s="13" t="s">
        <v>117</v>
      </c>
      <c r="L42" s="14">
        <v>83.424999999999997</v>
      </c>
      <c r="M42" s="13" t="s">
        <v>139</v>
      </c>
      <c r="N42" s="15">
        <v>52.45</v>
      </c>
      <c r="O42" s="13" t="s">
        <v>23</v>
      </c>
      <c r="P42" s="16">
        <v>574.76923999999997</v>
      </c>
      <c r="Q42" s="17" t="s">
        <v>223</v>
      </c>
    </row>
    <row r="43" spans="1:17" x14ac:dyDescent="0.25">
      <c r="A43" s="11" t="s">
        <v>200</v>
      </c>
      <c r="B43" s="64">
        <v>1066.6904999999999</v>
      </c>
      <c r="C43" s="29" t="s">
        <v>212</v>
      </c>
      <c r="D43" s="3">
        <v>42.403222999999997</v>
      </c>
      <c r="E43" s="29" t="s">
        <v>22</v>
      </c>
      <c r="F43" s="3">
        <v>3.7774999999999999</v>
      </c>
      <c r="G43" s="29" t="s">
        <v>222</v>
      </c>
      <c r="H43" s="4">
        <v>1.1100000000000001</v>
      </c>
      <c r="I43" s="32" t="s">
        <v>138</v>
      </c>
      <c r="J43" s="12">
        <v>32.4</v>
      </c>
      <c r="K43" s="13" t="s">
        <v>61</v>
      </c>
      <c r="L43" s="14">
        <v>84.075000000000003</v>
      </c>
      <c r="M43" s="13" t="s">
        <v>233</v>
      </c>
      <c r="N43" s="15">
        <v>53.862499999999997</v>
      </c>
      <c r="O43" s="13" t="s">
        <v>18</v>
      </c>
      <c r="P43" s="16">
        <v>574.71258999999998</v>
      </c>
      <c r="Q43" s="17" t="s">
        <v>223</v>
      </c>
    </row>
    <row r="44" spans="1:17" x14ac:dyDescent="0.25">
      <c r="A44" s="11" t="s">
        <v>148</v>
      </c>
      <c r="B44" s="64">
        <v>1057.7773999999999</v>
      </c>
      <c r="C44" s="29" t="s">
        <v>159</v>
      </c>
      <c r="D44" s="3">
        <v>41.449460000000002</v>
      </c>
      <c r="E44" s="29" t="s">
        <v>103</v>
      </c>
      <c r="F44" s="3">
        <v>3.835</v>
      </c>
      <c r="G44" s="29" t="s">
        <v>220</v>
      </c>
      <c r="H44" s="4">
        <v>1.2150000000000001</v>
      </c>
      <c r="I44" s="32" t="s">
        <v>14</v>
      </c>
      <c r="J44" s="12">
        <v>33.299999999999997</v>
      </c>
      <c r="K44" s="13" t="s">
        <v>69</v>
      </c>
      <c r="L44" s="14">
        <v>83.924999999999997</v>
      </c>
      <c r="M44" s="13" t="s">
        <v>123</v>
      </c>
      <c r="N44" s="15">
        <v>54.337499999999999</v>
      </c>
      <c r="O44" s="84" t="s">
        <v>11</v>
      </c>
      <c r="P44" s="87">
        <v>574.70866000000001</v>
      </c>
      <c r="Q44" s="88" t="s">
        <v>223</v>
      </c>
    </row>
    <row r="45" spans="1:17" x14ac:dyDescent="0.25">
      <c r="A45" s="11" t="s">
        <v>202</v>
      </c>
      <c r="B45" s="64">
        <v>1062.7036000000001</v>
      </c>
      <c r="C45" s="29" t="s">
        <v>213</v>
      </c>
      <c r="D45" s="3">
        <v>39.500672999999999</v>
      </c>
      <c r="E45" s="29" t="s">
        <v>112</v>
      </c>
      <c r="F45" s="3">
        <v>3.6924999999999999</v>
      </c>
      <c r="G45" s="29" t="s">
        <v>226</v>
      </c>
      <c r="H45" s="4">
        <v>1.135</v>
      </c>
      <c r="I45" s="32" t="s">
        <v>160</v>
      </c>
      <c r="J45" s="12">
        <v>30.4</v>
      </c>
      <c r="K45" s="13" t="s">
        <v>214</v>
      </c>
      <c r="L45" s="14">
        <v>83.875</v>
      </c>
      <c r="M45" s="13" t="s">
        <v>151</v>
      </c>
      <c r="N45" s="15">
        <v>53.837499999999999</v>
      </c>
      <c r="O45" s="13" t="s">
        <v>18</v>
      </c>
      <c r="P45" s="16">
        <v>571.71667000000002</v>
      </c>
      <c r="Q45" s="17" t="s">
        <v>161</v>
      </c>
    </row>
    <row r="46" spans="1:17" x14ac:dyDescent="0.25">
      <c r="A46" s="11" t="s">
        <v>129</v>
      </c>
      <c r="B46" s="64">
        <v>1156.7781</v>
      </c>
      <c r="C46" s="29" t="s">
        <v>121</v>
      </c>
      <c r="D46" s="3">
        <v>37.807347999999998</v>
      </c>
      <c r="E46" s="29" t="s">
        <v>134</v>
      </c>
      <c r="F46" s="3">
        <v>3.26</v>
      </c>
      <c r="G46" s="29" t="s">
        <v>219</v>
      </c>
      <c r="H46" s="4">
        <v>1.1625000000000001</v>
      </c>
      <c r="I46" s="32" t="s">
        <v>100</v>
      </c>
      <c r="J46" s="12">
        <v>32.125</v>
      </c>
      <c r="K46" s="13" t="s">
        <v>63</v>
      </c>
      <c r="L46" s="14">
        <v>84.15</v>
      </c>
      <c r="M46" s="13" t="s">
        <v>61</v>
      </c>
      <c r="N46" s="15">
        <v>48.212499999999999</v>
      </c>
      <c r="O46" s="13" t="s">
        <v>13</v>
      </c>
      <c r="P46" s="16">
        <v>557.39670000000001</v>
      </c>
      <c r="Q46" s="17" t="s">
        <v>162</v>
      </c>
    </row>
    <row r="47" spans="1:17" x14ac:dyDescent="0.25">
      <c r="A47" s="77" t="s">
        <v>10</v>
      </c>
      <c r="B47" s="78">
        <v>1053.7817</v>
      </c>
      <c r="C47" s="79" t="s">
        <v>214</v>
      </c>
      <c r="D47" s="80">
        <v>39.802053999999998</v>
      </c>
      <c r="E47" s="79" t="s">
        <v>74</v>
      </c>
      <c r="F47" s="80">
        <v>3.5550000000000002</v>
      </c>
      <c r="G47" s="79" t="s">
        <v>137</v>
      </c>
      <c r="H47" s="81">
        <v>1.125</v>
      </c>
      <c r="I47" s="82" t="s">
        <v>228</v>
      </c>
      <c r="J47" s="83">
        <v>30.9</v>
      </c>
      <c r="K47" s="84" t="s">
        <v>144</v>
      </c>
      <c r="L47" s="85">
        <v>84.325000000000003</v>
      </c>
      <c r="M47" s="84" t="s">
        <v>62</v>
      </c>
      <c r="N47" s="86">
        <v>52.0625</v>
      </c>
      <c r="O47" s="84" t="s">
        <v>20</v>
      </c>
      <c r="P47" s="87">
        <v>547.31273999999996</v>
      </c>
      <c r="Q47" s="88" t="s">
        <v>157</v>
      </c>
    </row>
    <row r="48" spans="1:17" x14ac:dyDescent="0.25">
      <c r="A48" s="11" t="s">
        <v>48</v>
      </c>
      <c r="B48" s="64">
        <v>1014.6468</v>
      </c>
      <c r="C48" s="29" t="s">
        <v>215</v>
      </c>
      <c r="D48" s="3">
        <v>41.774130999999997</v>
      </c>
      <c r="E48" s="29" t="s">
        <v>79</v>
      </c>
      <c r="F48" s="3">
        <v>4.4874999999999998</v>
      </c>
      <c r="G48" s="29" t="s">
        <v>11</v>
      </c>
      <c r="H48" s="4">
        <v>1.125</v>
      </c>
      <c r="I48" s="32" t="s">
        <v>228</v>
      </c>
      <c r="J48" s="12">
        <v>31.45</v>
      </c>
      <c r="K48" s="13" t="s">
        <v>115</v>
      </c>
      <c r="L48" s="14">
        <v>84.275000000000006</v>
      </c>
      <c r="M48" s="13" t="s">
        <v>79</v>
      </c>
      <c r="N48" s="15">
        <v>53.725000000000001</v>
      </c>
      <c r="O48" s="13" t="s">
        <v>19</v>
      </c>
      <c r="P48" s="16">
        <v>545.28269</v>
      </c>
      <c r="Q48" s="17" t="s">
        <v>157</v>
      </c>
    </row>
    <row r="49" spans="1:17" x14ac:dyDescent="0.25">
      <c r="A49" s="11" t="s">
        <v>59</v>
      </c>
      <c r="B49" s="64">
        <v>1003.4845</v>
      </c>
      <c r="C49" s="29" t="s">
        <v>108</v>
      </c>
      <c r="D49" s="3">
        <v>42.120677000000001</v>
      </c>
      <c r="E49" s="29" t="s">
        <v>23</v>
      </c>
      <c r="F49" s="3">
        <v>3.7825000000000002</v>
      </c>
      <c r="G49" s="29" t="s">
        <v>212</v>
      </c>
      <c r="H49" s="4">
        <v>1.1174999999999999</v>
      </c>
      <c r="I49" s="32" t="s">
        <v>137</v>
      </c>
      <c r="J49" s="12">
        <v>30.175000000000001</v>
      </c>
      <c r="K49" s="13" t="s">
        <v>157</v>
      </c>
      <c r="L49" s="14">
        <v>83.05</v>
      </c>
      <c r="M49" s="13" t="s">
        <v>162</v>
      </c>
      <c r="N49" s="15">
        <v>53.475000000000001</v>
      </c>
      <c r="O49" s="13" t="s">
        <v>19</v>
      </c>
      <c r="P49" s="16">
        <v>537.07953999999995</v>
      </c>
      <c r="Q49" s="17" t="s">
        <v>157</v>
      </c>
    </row>
    <row r="50" spans="1:17" x14ac:dyDescent="0.25">
      <c r="A50" s="11" t="s">
        <v>17</v>
      </c>
      <c r="B50" s="64">
        <v>981.96609999999998</v>
      </c>
      <c r="C50" s="29" t="s">
        <v>104</v>
      </c>
      <c r="D50" s="3">
        <v>41.940840999999999</v>
      </c>
      <c r="E50" s="29" t="s">
        <v>75</v>
      </c>
      <c r="F50" s="3">
        <v>3.59</v>
      </c>
      <c r="G50" s="29" t="s">
        <v>149</v>
      </c>
      <c r="H50" s="4">
        <v>1.2450000000000001</v>
      </c>
      <c r="I50" s="32" t="s">
        <v>11</v>
      </c>
      <c r="J50" s="12">
        <v>32.549999999999997</v>
      </c>
      <c r="K50" s="13" t="s">
        <v>84</v>
      </c>
      <c r="L50" s="14">
        <v>84.825000000000003</v>
      </c>
      <c r="M50" s="13" t="s">
        <v>19</v>
      </c>
      <c r="N50" s="15">
        <v>54.3125</v>
      </c>
      <c r="O50" s="84" t="s">
        <v>11</v>
      </c>
      <c r="P50" s="87">
        <v>533.46162000000004</v>
      </c>
      <c r="Q50" s="88" t="s">
        <v>146</v>
      </c>
    </row>
    <row r="51" spans="1:17" x14ac:dyDescent="0.25">
      <c r="A51" s="11" t="s">
        <v>203</v>
      </c>
      <c r="B51" s="64">
        <v>969.78510000000006</v>
      </c>
      <c r="C51" s="29" t="s">
        <v>216</v>
      </c>
      <c r="D51" s="3">
        <v>38.247436</v>
      </c>
      <c r="E51" s="29" t="s">
        <v>99</v>
      </c>
      <c r="F51" s="3">
        <v>3.8849999999999998</v>
      </c>
      <c r="G51" s="29" t="s">
        <v>121</v>
      </c>
      <c r="H51" s="4">
        <v>1.1725000000000001</v>
      </c>
      <c r="I51" s="32" t="s">
        <v>92</v>
      </c>
      <c r="J51" s="12">
        <v>31.15</v>
      </c>
      <c r="K51" s="13" t="s">
        <v>121</v>
      </c>
      <c r="L51" s="14">
        <v>84.775000000000006</v>
      </c>
      <c r="M51" s="13" t="s">
        <v>19</v>
      </c>
      <c r="N51" s="15">
        <v>54.174999999999997</v>
      </c>
      <c r="O51" s="13" t="s">
        <v>18</v>
      </c>
      <c r="P51" s="16">
        <v>525.50694999999996</v>
      </c>
      <c r="Q51" s="17" t="s">
        <v>141</v>
      </c>
    </row>
    <row r="52" spans="1:17" x14ac:dyDescent="0.25">
      <c r="A52" s="11" t="s">
        <v>204</v>
      </c>
      <c r="B52" s="64">
        <v>956.98720000000003</v>
      </c>
      <c r="C52" s="29" t="s">
        <v>135</v>
      </c>
      <c r="D52" s="3">
        <v>43.731898999999999</v>
      </c>
      <c r="E52" s="29" t="s">
        <v>11</v>
      </c>
      <c r="F52" s="3">
        <v>4.1074999999999999</v>
      </c>
      <c r="G52" s="29" t="s">
        <v>75</v>
      </c>
      <c r="H52" s="4">
        <v>1.125</v>
      </c>
      <c r="I52" s="32" t="s">
        <v>228</v>
      </c>
      <c r="J52" s="12">
        <v>30.7</v>
      </c>
      <c r="K52" s="13" t="s">
        <v>142</v>
      </c>
      <c r="L52" s="14">
        <v>83.775000000000006</v>
      </c>
      <c r="M52" s="13" t="s">
        <v>235</v>
      </c>
      <c r="N52" s="15">
        <v>53.875</v>
      </c>
      <c r="O52" s="13" t="s">
        <v>18</v>
      </c>
      <c r="P52" s="16">
        <v>515.70691999999997</v>
      </c>
      <c r="Q52" s="17" t="s">
        <v>99</v>
      </c>
    </row>
    <row r="53" spans="1:17" x14ac:dyDescent="0.25">
      <c r="A53" s="11" t="s">
        <v>205</v>
      </c>
      <c r="B53" s="64">
        <v>950.35929999999996</v>
      </c>
      <c r="C53" s="29" t="s">
        <v>135</v>
      </c>
      <c r="D53" s="3">
        <v>36.804358999999998</v>
      </c>
      <c r="E53" s="29" t="s">
        <v>133</v>
      </c>
      <c r="F53" s="3">
        <v>3.96</v>
      </c>
      <c r="G53" s="29" t="s">
        <v>90</v>
      </c>
      <c r="H53" s="4">
        <v>1.17</v>
      </c>
      <c r="I53" s="32" t="s">
        <v>98</v>
      </c>
      <c r="J53" s="12">
        <v>31.45</v>
      </c>
      <c r="K53" s="13" t="s">
        <v>115</v>
      </c>
      <c r="L53" s="14">
        <v>83.65</v>
      </c>
      <c r="M53" s="13" t="s">
        <v>236</v>
      </c>
      <c r="N53" s="15">
        <v>54.112499999999997</v>
      </c>
      <c r="O53" s="13" t="s">
        <v>18</v>
      </c>
      <c r="P53" s="16">
        <v>514.28422</v>
      </c>
      <c r="Q53" s="17" t="s">
        <v>97</v>
      </c>
    </row>
    <row r="54" spans="1:17" x14ac:dyDescent="0.25">
      <c r="A54" s="11" t="s">
        <v>207</v>
      </c>
      <c r="B54" s="64">
        <v>927.83100000000002</v>
      </c>
      <c r="C54" s="29" t="s">
        <v>153</v>
      </c>
      <c r="D54" s="3">
        <v>42.098903</v>
      </c>
      <c r="E54" s="29" t="s">
        <v>86</v>
      </c>
      <c r="F54" s="3">
        <v>4.4474999999999998</v>
      </c>
      <c r="G54" s="29" t="s">
        <v>11</v>
      </c>
      <c r="H54" s="4">
        <v>1.1174999999999999</v>
      </c>
      <c r="I54" s="32" t="s">
        <v>137</v>
      </c>
      <c r="J54" s="12">
        <v>30.725000000000001</v>
      </c>
      <c r="K54" s="13" t="s">
        <v>142</v>
      </c>
      <c r="L54" s="14">
        <v>83.8</v>
      </c>
      <c r="M54" s="13" t="s">
        <v>235</v>
      </c>
      <c r="N54" s="15">
        <v>53.737499999999997</v>
      </c>
      <c r="O54" s="84" t="s">
        <v>19</v>
      </c>
      <c r="P54" s="87">
        <v>498.96145000000001</v>
      </c>
      <c r="Q54" s="88" t="s">
        <v>110</v>
      </c>
    </row>
    <row r="55" spans="1:17" ht="15.75" thickBot="1" x14ac:dyDescent="0.3">
      <c r="A55" s="11" t="s">
        <v>206</v>
      </c>
      <c r="B55" s="64">
        <v>930.87249999999995</v>
      </c>
      <c r="C55" s="29" t="s">
        <v>153</v>
      </c>
      <c r="D55" s="3">
        <v>41.621156999999997</v>
      </c>
      <c r="E55" s="29" t="s">
        <v>103</v>
      </c>
      <c r="F55" s="3">
        <v>4.47</v>
      </c>
      <c r="G55" s="29" t="s">
        <v>11</v>
      </c>
      <c r="H55" s="4">
        <v>1.1125</v>
      </c>
      <c r="I55" s="32" t="s">
        <v>138</v>
      </c>
      <c r="J55" s="12">
        <v>30.25</v>
      </c>
      <c r="K55" s="13" t="s">
        <v>162</v>
      </c>
      <c r="L55" s="14">
        <v>83.3</v>
      </c>
      <c r="M55" s="13" t="s">
        <v>239</v>
      </c>
      <c r="N55" s="15">
        <v>53.25</v>
      </c>
      <c r="O55" s="84" t="s">
        <v>69</v>
      </c>
      <c r="P55" s="87">
        <v>496.82163000000003</v>
      </c>
      <c r="Q55" s="88" t="s">
        <v>110</v>
      </c>
    </row>
    <row r="56" spans="1:17" ht="15.75" thickTop="1" x14ac:dyDescent="0.25">
      <c r="A56" s="42" t="s">
        <v>29</v>
      </c>
      <c r="B56" s="43">
        <v>1178.3869999999999</v>
      </c>
      <c r="C56" s="44"/>
      <c r="D56" s="45">
        <v>40.354730000000004</v>
      </c>
      <c r="E56" s="46"/>
      <c r="F56" s="45">
        <v>3.944804</v>
      </c>
      <c r="G56" s="46"/>
      <c r="H56" s="47">
        <v>1.1588240000000001</v>
      </c>
      <c r="I56" s="48"/>
      <c r="J56" s="45">
        <v>31.08971</v>
      </c>
      <c r="K56" s="46"/>
      <c r="L56" s="45">
        <v>83.714219999999997</v>
      </c>
      <c r="M56" s="46"/>
      <c r="N56" s="47">
        <v>53.394359999999999</v>
      </c>
      <c r="O56" s="48"/>
      <c r="P56" s="43">
        <v>629.33989999999994</v>
      </c>
      <c r="Q56" s="49"/>
    </row>
    <row r="57" spans="1:17" x14ac:dyDescent="0.25">
      <c r="A57" s="50" t="s">
        <v>30</v>
      </c>
      <c r="B57" s="51" t="s">
        <v>31</v>
      </c>
      <c r="C57" s="52"/>
      <c r="D57" s="51" t="s">
        <v>31</v>
      </c>
      <c r="E57" s="52"/>
      <c r="F57" s="51" t="s">
        <v>31</v>
      </c>
      <c r="G57" s="52"/>
      <c r="H57" s="51" t="s">
        <v>31</v>
      </c>
      <c r="I57" s="52"/>
      <c r="J57" s="51" t="s">
        <v>31</v>
      </c>
      <c r="K57" s="52"/>
      <c r="L57" s="51" t="s">
        <v>31</v>
      </c>
      <c r="M57" s="52"/>
      <c r="N57" s="51" t="s">
        <v>31</v>
      </c>
      <c r="O57" s="52"/>
      <c r="P57" s="51" t="s">
        <v>31</v>
      </c>
      <c r="Q57" s="53"/>
    </row>
    <row r="58" spans="1:17" x14ac:dyDescent="0.25">
      <c r="A58" s="50" t="s">
        <v>32</v>
      </c>
      <c r="B58" s="51">
        <v>178.77</v>
      </c>
      <c r="C58" s="52"/>
      <c r="D58" s="54">
        <v>1.0150999999999999</v>
      </c>
      <c r="E58" s="55"/>
      <c r="F58" s="54">
        <v>0.22509999999999999</v>
      </c>
      <c r="G58" s="55"/>
      <c r="H58" s="54">
        <v>2.102E-2</v>
      </c>
      <c r="I58" s="55"/>
      <c r="J58" s="54">
        <v>1.3548</v>
      </c>
      <c r="K58" s="55"/>
      <c r="L58" s="54">
        <v>0.8377</v>
      </c>
      <c r="M58" s="55"/>
      <c r="N58" s="54">
        <v>1.3753</v>
      </c>
      <c r="O58" s="55"/>
      <c r="P58" s="56">
        <v>99.78</v>
      </c>
      <c r="Q58" s="53"/>
    </row>
    <row r="59" spans="1:17" x14ac:dyDescent="0.25">
      <c r="A59" s="1" t="s">
        <v>33</v>
      </c>
      <c r="B59" s="56">
        <v>194.42138</v>
      </c>
      <c r="C59" s="57"/>
      <c r="D59" s="56">
        <v>2.2548107000000002</v>
      </c>
      <c r="E59" s="57"/>
      <c r="F59" s="56">
        <v>0.35686570000000001</v>
      </c>
      <c r="G59" s="57"/>
      <c r="H59" s="56">
        <v>4.2768599999999997E-2</v>
      </c>
      <c r="I59" s="57"/>
      <c r="J59" s="56">
        <v>1.6894545999999999</v>
      </c>
      <c r="K59" s="57"/>
      <c r="L59" s="56">
        <v>0.94271590000000005</v>
      </c>
      <c r="M59" s="57"/>
      <c r="N59" s="56">
        <v>1.7386733999999999</v>
      </c>
      <c r="O59" s="57"/>
      <c r="P59" s="56">
        <v>107.04198</v>
      </c>
      <c r="Q59" s="58"/>
    </row>
    <row r="60" spans="1:17" ht="15.75" thickBot="1" x14ac:dyDescent="0.3">
      <c r="A60" s="59" t="s">
        <v>34</v>
      </c>
      <c r="B60" s="60">
        <f>B59/B56*100</f>
        <v>16.498941349488753</v>
      </c>
      <c r="C60" s="60"/>
      <c r="D60" s="60">
        <f t="shared" ref="D60:P60" si="0">D59/D56*100</f>
        <v>5.5874756193387984</v>
      </c>
      <c r="E60" s="60"/>
      <c r="F60" s="60">
        <f t="shared" si="0"/>
        <v>9.0464748058458682</v>
      </c>
      <c r="G60" s="60"/>
      <c r="H60" s="60">
        <f t="shared" si="0"/>
        <v>3.6906898718010663</v>
      </c>
      <c r="I60" s="60"/>
      <c r="J60" s="60">
        <f t="shared" si="0"/>
        <v>5.4341278834701257</v>
      </c>
      <c r="K60" s="60"/>
      <c r="L60" s="60">
        <f t="shared" si="0"/>
        <v>1.1261120273234344</v>
      </c>
      <c r="M60" s="60"/>
      <c r="N60" s="60">
        <f t="shared" si="0"/>
        <v>3.2562866190361679</v>
      </c>
      <c r="O60" s="60"/>
      <c r="P60" s="60">
        <f t="shared" si="0"/>
        <v>17.008611721583204</v>
      </c>
      <c r="Q60" s="62"/>
    </row>
    <row r="61" spans="1:17" ht="15.75" thickTop="1" x14ac:dyDescent="0.25"/>
    <row r="63" spans="1:17" x14ac:dyDescent="0.25">
      <c r="A63" s="102" t="s">
        <v>171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1:17" x14ac:dyDescent="0.25">
      <c r="A64" s="103" t="s">
        <v>156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1:20" ht="15.75" thickBot="1" x14ac:dyDescent="0.3">
      <c r="A65" s="104" t="s">
        <v>0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8"/>
      <c r="T65" s="18"/>
    </row>
    <row r="66" spans="1:20" ht="16.5" thickTop="1" thickBot="1" x14ac:dyDescent="0.3">
      <c r="A66" s="20" t="s">
        <v>1</v>
      </c>
      <c r="B66" s="95" t="s">
        <v>2</v>
      </c>
      <c r="C66" s="94"/>
      <c r="D66" s="97" t="s">
        <v>3</v>
      </c>
      <c r="E66" s="94"/>
      <c r="F66" s="97" t="s">
        <v>4</v>
      </c>
      <c r="G66" s="94"/>
      <c r="H66" s="93" t="s">
        <v>5</v>
      </c>
      <c r="I66" s="98"/>
      <c r="J66" s="97" t="s">
        <v>6</v>
      </c>
      <c r="K66" s="94"/>
      <c r="L66" s="97" t="s">
        <v>7</v>
      </c>
      <c r="M66" s="94"/>
      <c r="N66" s="93" t="s">
        <v>8</v>
      </c>
      <c r="O66" s="94"/>
      <c r="P66" s="95" t="s">
        <v>9</v>
      </c>
      <c r="Q66" s="96"/>
      <c r="R66" s="18"/>
      <c r="T66" s="18"/>
    </row>
    <row r="67" spans="1:20" ht="15.75" thickTop="1" x14ac:dyDescent="0.25">
      <c r="A67" s="2" t="s">
        <v>172</v>
      </c>
      <c r="B67" s="64">
        <v>1779.3398999999999</v>
      </c>
      <c r="C67" s="22" t="s">
        <v>11</v>
      </c>
      <c r="D67" s="3">
        <v>44.829461999999999</v>
      </c>
      <c r="E67" s="22" t="s">
        <v>65</v>
      </c>
      <c r="F67" s="3">
        <v>4.5225</v>
      </c>
      <c r="G67" s="22" t="s">
        <v>213</v>
      </c>
      <c r="H67" s="4">
        <v>1.1850000000000001</v>
      </c>
      <c r="I67" s="25" t="s">
        <v>132</v>
      </c>
      <c r="J67" s="5">
        <v>32.524999999999999</v>
      </c>
      <c r="K67" s="6" t="s">
        <v>247</v>
      </c>
      <c r="L67" s="7">
        <v>82.4</v>
      </c>
      <c r="M67" s="6" t="s">
        <v>135</v>
      </c>
      <c r="N67" s="8">
        <v>54.15</v>
      </c>
      <c r="O67" s="6" t="s">
        <v>69</v>
      </c>
      <c r="P67" s="9">
        <v>963.56771000000003</v>
      </c>
      <c r="Q67" s="10" t="s">
        <v>11</v>
      </c>
      <c r="R67" s="18"/>
      <c r="T67" s="18"/>
    </row>
    <row r="68" spans="1:20" x14ac:dyDescent="0.25">
      <c r="A68" s="77" t="s">
        <v>178</v>
      </c>
      <c r="B68" s="78">
        <v>1763.3811000000001</v>
      </c>
      <c r="C68" s="79" t="s">
        <v>11</v>
      </c>
      <c r="D68" s="80">
        <v>42.58175</v>
      </c>
      <c r="E68" s="79" t="s">
        <v>149</v>
      </c>
      <c r="F68" s="80">
        <v>4.6325000000000003</v>
      </c>
      <c r="G68" s="79" t="s">
        <v>122</v>
      </c>
      <c r="H68" s="81">
        <v>1.1850000000000001</v>
      </c>
      <c r="I68" s="82" t="s">
        <v>132</v>
      </c>
      <c r="J68" s="83">
        <v>31.574999999999999</v>
      </c>
      <c r="K68" s="84" t="s">
        <v>160</v>
      </c>
      <c r="L68" s="85">
        <v>83.825000000000003</v>
      </c>
      <c r="M68" s="84" t="s">
        <v>151</v>
      </c>
      <c r="N68" s="86">
        <v>54.15</v>
      </c>
      <c r="O68" s="84" t="s">
        <v>69</v>
      </c>
      <c r="P68" s="87">
        <v>954.73451</v>
      </c>
      <c r="Q68" s="88" t="s">
        <v>18</v>
      </c>
      <c r="R68" s="18"/>
      <c r="T68" s="18"/>
    </row>
    <row r="69" spans="1:20" x14ac:dyDescent="0.25">
      <c r="A69" s="77" t="s">
        <v>200</v>
      </c>
      <c r="B69" s="78">
        <v>1681.0084999999999</v>
      </c>
      <c r="C69" s="79" t="s">
        <v>18</v>
      </c>
      <c r="D69" s="80">
        <v>44.858030999999997</v>
      </c>
      <c r="E69" s="79" t="s">
        <v>65</v>
      </c>
      <c r="F69" s="80">
        <v>4.5925000000000002</v>
      </c>
      <c r="G69" s="79" t="s">
        <v>209</v>
      </c>
      <c r="H69" s="81">
        <v>1.1125</v>
      </c>
      <c r="I69" s="82" t="s">
        <v>97</v>
      </c>
      <c r="J69" s="83">
        <v>33.575000000000003</v>
      </c>
      <c r="K69" s="84" t="s">
        <v>117</v>
      </c>
      <c r="L69" s="85">
        <v>83.8</v>
      </c>
      <c r="M69" s="84" t="s">
        <v>151</v>
      </c>
      <c r="N69" s="15">
        <v>53.975000000000001</v>
      </c>
      <c r="O69" s="13" t="s">
        <v>71</v>
      </c>
      <c r="P69" s="16">
        <v>907.16899000000001</v>
      </c>
      <c r="Q69" s="17" t="s">
        <v>19</v>
      </c>
      <c r="R69" s="18"/>
      <c r="T69" s="18"/>
    </row>
    <row r="70" spans="1:20" x14ac:dyDescent="0.25">
      <c r="A70" s="77" t="s">
        <v>10</v>
      </c>
      <c r="B70" s="78">
        <v>1647.5707</v>
      </c>
      <c r="C70" s="79" t="s">
        <v>19</v>
      </c>
      <c r="D70" s="80">
        <v>44.129083999999999</v>
      </c>
      <c r="E70" s="79" t="s">
        <v>102</v>
      </c>
      <c r="F70" s="80">
        <v>4.5999999999999996</v>
      </c>
      <c r="G70" s="79" t="s">
        <v>121</v>
      </c>
      <c r="H70" s="81">
        <v>1.1299999999999999</v>
      </c>
      <c r="I70" s="82" t="s">
        <v>104</v>
      </c>
      <c r="J70" s="83">
        <v>32.299999999999997</v>
      </c>
      <c r="K70" s="84" t="s">
        <v>213</v>
      </c>
      <c r="L70" s="85">
        <v>84.35</v>
      </c>
      <c r="M70" s="84" t="s">
        <v>93</v>
      </c>
      <c r="N70" s="86">
        <v>54.0625</v>
      </c>
      <c r="O70" s="84" t="s">
        <v>71</v>
      </c>
      <c r="P70" s="87">
        <v>890.81741</v>
      </c>
      <c r="Q70" s="88" t="s">
        <v>69</v>
      </c>
      <c r="R70" s="18"/>
      <c r="T70" s="18"/>
    </row>
    <row r="71" spans="1:20" s="18" customFormat="1" x14ac:dyDescent="0.25">
      <c r="A71" s="77" t="s">
        <v>182</v>
      </c>
      <c r="B71" s="78">
        <v>1640.2662</v>
      </c>
      <c r="C71" s="79" t="s">
        <v>19</v>
      </c>
      <c r="D71" s="80">
        <v>45.333148000000001</v>
      </c>
      <c r="E71" s="79" t="s">
        <v>87</v>
      </c>
      <c r="F71" s="80">
        <v>4.6349999999999998</v>
      </c>
      <c r="G71" s="79" t="s">
        <v>122</v>
      </c>
      <c r="H71" s="81">
        <v>1.165</v>
      </c>
      <c r="I71" s="82" t="s">
        <v>106</v>
      </c>
      <c r="J71" s="83">
        <v>33.25</v>
      </c>
      <c r="K71" s="84" t="s">
        <v>121</v>
      </c>
      <c r="L71" s="85">
        <v>83.474999999999994</v>
      </c>
      <c r="M71" s="84" t="s">
        <v>13</v>
      </c>
      <c r="N71" s="15">
        <v>54.225000000000001</v>
      </c>
      <c r="O71" s="13" t="s">
        <v>69</v>
      </c>
      <c r="P71" s="16">
        <v>889.49834999999996</v>
      </c>
      <c r="Q71" s="17" t="s">
        <v>69</v>
      </c>
    </row>
    <row r="72" spans="1:20" x14ac:dyDescent="0.25">
      <c r="A72" s="77" t="s">
        <v>55</v>
      </c>
      <c r="B72" s="78">
        <v>1625.5171</v>
      </c>
      <c r="C72" s="79" t="s">
        <v>69</v>
      </c>
      <c r="D72" s="80">
        <v>43.691955</v>
      </c>
      <c r="E72" s="79" t="s">
        <v>142</v>
      </c>
      <c r="F72" s="80">
        <v>4.49</v>
      </c>
      <c r="G72" s="79" t="s">
        <v>223</v>
      </c>
      <c r="H72" s="81">
        <v>1.145</v>
      </c>
      <c r="I72" s="82" t="s">
        <v>112</v>
      </c>
      <c r="J72" s="83">
        <v>32.200000000000003</v>
      </c>
      <c r="K72" s="84" t="s">
        <v>159</v>
      </c>
      <c r="L72" s="85">
        <v>84.2</v>
      </c>
      <c r="M72" s="84" t="s">
        <v>120</v>
      </c>
      <c r="N72" s="86">
        <v>54.1</v>
      </c>
      <c r="O72" s="84" t="s">
        <v>71</v>
      </c>
      <c r="P72" s="87">
        <v>879.55868999999996</v>
      </c>
      <c r="Q72" s="88" t="s">
        <v>71</v>
      </c>
      <c r="R72" s="18"/>
      <c r="T72" s="18"/>
    </row>
    <row r="73" spans="1:20" s="18" customFormat="1" x14ac:dyDescent="0.25">
      <c r="A73" s="11" t="s">
        <v>188</v>
      </c>
      <c r="B73" s="64">
        <v>1602.9985999999999</v>
      </c>
      <c r="C73" s="29" t="s">
        <v>71</v>
      </c>
      <c r="D73" s="3">
        <v>45.397049000000003</v>
      </c>
      <c r="E73" s="29" t="s">
        <v>87</v>
      </c>
      <c r="F73" s="3">
        <v>4.8</v>
      </c>
      <c r="G73" s="29" t="s">
        <v>79</v>
      </c>
      <c r="H73" s="4">
        <v>1.145</v>
      </c>
      <c r="I73" s="32" t="s">
        <v>112</v>
      </c>
      <c r="J73" s="12">
        <v>32.15</v>
      </c>
      <c r="K73" s="13" t="s">
        <v>214</v>
      </c>
      <c r="L73" s="14">
        <v>83.4</v>
      </c>
      <c r="M73" s="13" t="s">
        <v>139</v>
      </c>
      <c r="N73" s="15">
        <v>54.05</v>
      </c>
      <c r="O73" s="13" t="s">
        <v>71</v>
      </c>
      <c r="P73" s="16">
        <v>866.45800999999994</v>
      </c>
      <c r="Q73" s="17" t="s">
        <v>67</v>
      </c>
    </row>
    <row r="74" spans="1:20" x14ac:dyDescent="0.25">
      <c r="A74" s="11" t="s">
        <v>187</v>
      </c>
      <c r="B74" s="64">
        <v>1606.7067999999999</v>
      </c>
      <c r="C74" s="29" t="s">
        <v>71</v>
      </c>
      <c r="D74" s="3">
        <v>45.370201999999999</v>
      </c>
      <c r="E74" s="29" t="s">
        <v>87</v>
      </c>
      <c r="F74" s="3">
        <v>4.63</v>
      </c>
      <c r="G74" s="29" t="s">
        <v>122</v>
      </c>
      <c r="H74" s="4">
        <v>1.1274999999999999</v>
      </c>
      <c r="I74" s="32" t="s">
        <v>95</v>
      </c>
      <c r="J74" s="12">
        <v>30.2</v>
      </c>
      <c r="K74" s="13" t="s">
        <v>251</v>
      </c>
      <c r="L74" s="14">
        <v>82.6</v>
      </c>
      <c r="M74" s="13" t="s">
        <v>104</v>
      </c>
      <c r="N74" s="86">
        <v>53.5</v>
      </c>
      <c r="O74" s="84" t="s">
        <v>87</v>
      </c>
      <c r="P74" s="87">
        <v>859.24492999999995</v>
      </c>
      <c r="Q74" s="88" t="s">
        <v>67</v>
      </c>
      <c r="R74" s="18"/>
      <c r="T74" s="18"/>
    </row>
    <row r="75" spans="1:20" x14ac:dyDescent="0.25">
      <c r="A75" s="77" t="s">
        <v>189</v>
      </c>
      <c r="B75" s="78">
        <v>1564.4782</v>
      </c>
      <c r="C75" s="79" t="s">
        <v>67</v>
      </c>
      <c r="D75" s="80">
        <v>41.647547000000003</v>
      </c>
      <c r="E75" s="79" t="s">
        <v>133</v>
      </c>
      <c r="F75" s="80">
        <v>4.5324999999999998</v>
      </c>
      <c r="G75" s="79" t="s">
        <v>247</v>
      </c>
      <c r="H75" s="81">
        <v>1.2324999999999999</v>
      </c>
      <c r="I75" s="82" t="s">
        <v>18</v>
      </c>
      <c r="J75" s="83">
        <v>38.825000000000003</v>
      </c>
      <c r="K75" s="84" t="s">
        <v>11</v>
      </c>
      <c r="L75" s="85">
        <v>83.724999999999994</v>
      </c>
      <c r="M75" s="84" t="s">
        <v>234</v>
      </c>
      <c r="N75" s="86">
        <v>54.337499999999999</v>
      </c>
      <c r="O75" s="84" t="s">
        <v>18</v>
      </c>
      <c r="P75" s="87">
        <v>850.04057999999998</v>
      </c>
      <c r="Q75" s="88" t="s">
        <v>66</v>
      </c>
      <c r="R75" s="18"/>
      <c r="T75" s="18"/>
    </row>
    <row r="76" spans="1:20" x14ac:dyDescent="0.25">
      <c r="A76" s="11" t="s">
        <v>242</v>
      </c>
      <c r="B76" s="64">
        <v>1564.0491</v>
      </c>
      <c r="C76" s="29" t="s">
        <v>67</v>
      </c>
      <c r="D76" s="3">
        <v>38.925806000000001</v>
      </c>
      <c r="E76" s="29" t="s">
        <v>246</v>
      </c>
      <c r="F76" s="3">
        <v>4.8025000000000002</v>
      </c>
      <c r="G76" s="29" t="s">
        <v>79</v>
      </c>
      <c r="H76" s="4">
        <v>1.1599999999999999</v>
      </c>
      <c r="I76" s="32" t="s">
        <v>98</v>
      </c>
      <c r="J76" s="12">
        <v>33.674999999999997</v>
      </c>
      <c r="K76" s="13" t="s">
        <v>131</v>
      </c>
      <c r="L76" s="14">
        <v>83.55</v>
      </c>
      <c r="M76" s="13" t="s">
        <v>122</v>
      </c>
      <c r="N76" s="86">
        <v>54.137500000000003</v>
      </c>
      <c r="O76" s="84" t="s">
        <v>69</v>
      </c>
      <c r="P76" s="87">
        <v>846.89068999999995</v>
      </c>
      <c r="Q76" s="88" t="s">
        <v>130</v>
      </c>
      <c r="R76" s="18"/>
      <c r="T76" s="18"/>
    </row>
    <row r="77" spans="1:20" x14ac:dyDescent="0.25">
      <c r="A77" s="11" t="s">
        <v>175</v>
      </c>
      <c r="B77" s="64">
        <v>1567.6633999999999</v>
      </c>
      <c r="C77" s="29" t="s">
        <v>67</v>
      </c>
      <c r="D77" s="3">
        <v>44.061219999999999</v>
      </c>
      <c r="E77" s="29" t="s">
        <v>119</v>
      </c>
      <c r="F77" s="3">
        <v>4.87</v>
      </c>
      <c r="G77" s="29" t="s">
        <v>67</v>
      </c>
      <c r="H77" s="4">
        <v>1.1850000000000001</v>
      </c>
      <c r="I77" s="32" t="s">
        <v>132</v>
      </c>
      <c r="J77" s="12">
        <v>31.9</v>
      </c>
      <c r="K77" s="13" t="s">
        <v>108</v>
      </c>
      <c r="L77" s="14">
        <v>83.5</v>
      </c>
      <c r="M77" s="13" t="s">
        <v>121</v>
      </c>
      <c r="N77" s="15">
        <v>53.05</v>
      </c>
      <c r="O77" s="13" t="s">
        <v>127</v>
      </c>
      <c r="P77" s="16">
        <v>831.55231000000003</v>
      </c>
      <c r="Q77" s="17" t="s">
        <v>70</v>
      </c>
      <c r="R77" s="18"/>
      <c r="T77" s="18"/>
    </row>
    <row r="78" spans="1:20" x14ac:dyDescent="0.25">
      <c r="A78" s="11" t="s">
        <v>202</v>
      </c>
      <c r="B78" s="64">
        <v>1514.6945000000001</v>
      </c>
      <c r="C78" s="29" t="s">
        <v>62</v>
      </c>
      <c r="D78" s="3">
        <v>43.158921999999997</v>
      </c>
      <c r="E78" s="29" t="s">
        <v>215</v>
      </c>
      <c r="F78" s="3">
        <v>4.3075000000000001</v>
      </c>
      <c r="G78" s="29" t="s">
        <v>99</v>
      </c>
      <c r="H78" s="4">
        <v>1.1575</v>
      </c>
      <c r="I78" s="32" t="s">
        <v>88</v>
      </c>
      <c r="J78" s="12">
        <v>32.15</v>
      </c>
      <c r="K78" s="13" t="s">
        <v>214</v>
      </c>
      <c r="L78" s="14">
        <v>83.15</v>
      </c>
      <c r="M78" s="13" t="s">
        <v>214</v>
      </c>
      <c r="N78" s="15">
        <v>54.05</v>
      </c>
      <c r="O78" s="13" t="s">
        <v>71</v>
      </c>
      <c r="P78" s="16">
        <v>818.40341999999998</v>
      </c>
      <c r="Q78" s="17" t="s">
        <v>64</v>
      </c>
      <c r="R78" s="18"/>
      <c r="T78" s="18"/>
    </row>
    <row r="79" spans="1:20" x14ac:dyDescent="0.25">
      <c r="A79" s="11" t="s">
        <v>173</v>
      </c>
      <c r="B79" s="64">
        <v>1510.2064</v>
      </c>
      <c r="C79" s="29" t="s">
        <v>62</v>
      </c>
      <c r="D79" s="3">
        <v>44.476047000000001</v>
      </c>
      <c r="E79" s="29" t="s">
        <v>98</v>
      </c>
      <c r="F79" s="3">
        <v>4.8600000000000003</v>
      </c>
      <c r="G79" s="29" t="s">
        <v>84</v>
      </c>
      <c r="H79" s="4">
        <v>1.1725000000000001</v>
      </c>
      <c r="I79" s="32" t="s">
        <v>68</v>
      </c>
      <c r="J79" s="12">
        <v>32.475000000000001</v>
      </c>
      <c r="K79" s="13" t="s">
        <v>247</v>
      </c>
      <c r="L79" s="14">
        <v>84.1</v>
      </c>
      <c r="M79" s="13" t="s">
        <v>120</v>
      </c>
      <c r="N79" s="86">
        <v>53.537500000000001</v>
      </c>
      <c r="O79" s="84" t="s">
        <v>75</v>
      </c>
      <c r="P79" s="87">
        <v>808.61103000000003</v>
      </c>
      <c r="Q79" s="88" t="s">
        <v>64</v>
      </c>
      <c r="R79" s="18"/>
      <c r="T79" s="18"/>
    </row>
    <row r="80" spans="1:20" x14ac:dyDescent="0.25">
      <c r="A80" s="11" t="s">
        <v>195</v>
      </c>
      <c r="B80" s="64">
        <v>1478.9304</v>
      </c>
      <c r="C80" s="29" t="s">
        <v>93</v>
      </c>
      <c r="D80" s="3">
        <v>44.124229999999997</v>
      </c>
      <c r="E80" s="29" t="s">
        <v>102</v>
      </c>
      <c r="F80" s="3">
        <v>4.7675000000000001</v>
      </c>
      <c r="G80" s="29" t="s">
        <v>64</v>
      </c>
      <c r="H80" s="4">
        <v>1.1775</v>
      </c>
      <c r="I80" s="32" t="s">
        <v>126</v>
      </c>
      <c r="J80" s="12">
        <v>30</v>
      </c>
      <c r="K80" s="13" t="s">
        <v>252</v>
      </c>
      <c r="L80" s="14">
        <v>83.3</v>
      </c>
      <c r="M80" s="13" t="s">
        <v>142</v>
      </c>
      <c r="N80" s="15">
        <v>53.924999999999997</v>
      </c>
      <c r="O80" s="13" t="s">
        <v>71</v>
      </c>
      <c r="P80" s="16">
        <v>797.55021999999997</v>
      </c>
      <c r="Q80" s="17" t="s">
        <v>64</v>
      </c>
      <c r="R80" s="18"/>
      <c r="T80" s="18"/>
    </row>
    <row r="81" spans="1:20" x14ac:dyDescent="0.25">
      <c r="A81" s="77" t="s">
        <v>58</v>
      </c>
      <c r="B81" s="78">
        <v>1468.5752</v>
      </c>
      <c r="C81" s="79" t="s">
        <v>93</v>
      </c>
      <c r="D81" s="80">
        <v>45.037190000000002</v>
      </c>
      <c r="E81" s="79" t="s">
        <v>114</v>
      </c>
      <c r="F81" s="80">
        <v>4.42</v>
      </c>
      <c r="G81" s="79" t="s">
        <v>162</v>
      </c>
      <c r="H81" s="81">
        <v>1.1274999999999999</v>
      </c>
      <c r="I81" s="82" t="s">
        <v>95</v>
      </c>
      <c r="J81" s="83">
        <v>35.024999999999999</v>
      </c>
      <c r="K81" s="84" t="s">
        <v>43</v>
      </c>
      <c r="L81" s="85">
        <v>84.5</v>
      </c>
      <c r="M81" s="84" t="s">
        <v>71</v>
      </c>
      <c r="N81" s="15">
        <v>54.075000000000003</v>
      </c>
      <c r="O81" s="13" t="s">
        <v>71</v>
      </c>
      <c r="P81" s="16">
        <v>794.11711000000003</v>
      </c>
      <c r="Q81" s="17" t="s">
        <v>64</v>
      </c>
      <c r="R81" s="18"/>
      <c r="T81" s="18"/>
    </row>
    <row r="82" spans="1:20" x14ac:dyDescent="0.25">
      <c r="A82" s="77" t="s">
        <v>190</v>
      </c>
      <c r="B82" s="78">
        <v>1465.1998000000001</v>
      </c>
      <c r="C82" s="79" t="s">
        <v>93</v>
      </c>
      <c r="D82" s="80">
        <v>43.642015000000001</v>
      </c>
      <c r="E82" s="79" t="s">
        <v>142</v>
      </c>
      <c r="F82" s="80">
        <v>4.3600000000000003</v>
      </c>
      <c r="G82" s="79" t="s">
        <v>146</v>
      </c>
      <c r="H82" s="81">
        <v>1.135</v>
      </c>
      <c r="I82" s="82" t="s">
        <v>111</v>
      </c>
      <c r="J82" s="83">
        <v>34.200000000000003</v>
      </c>
      <c r="K82" s="84" t="s">
        <v>79</v>
      </c>
      <c r="L82" s="85">
        <v>84</v>
      </c>
      <c r="M82" s="84" t="s">
        <v>116</v>
      </c>
      <c r="N82" s="15">
        <v>54.05</v>
      </c>
      <c r="O82" s="13" t="s">
        <v>71</v>
      </c>
      <c r="P82" s="16">
        <v>791.92997000000003</v>
      </c>
      <c r="Q82" s="17" t="s">
        <v>64</v>
      </c>
      <c r="R82" s="18"/>
      <c r="T82" s="18"/>
    </row>
    <row r="83" spans="1:20" x14ac:dyDescent="0.25">
      <c r="A83" s="77" t="s">
        <v>198</v>
      </c>
      <c r="B83" s="78">
        <v>1448.7172</v>
      </c>
      <c r="C83" s="79" t="s">
        <v>91</v>
      </c>
      <c r="D83" s="80">
        <v>43.438336</v>
      </c>
      <c r="E83" s="79" t="s">
        <v>140</v>
      </c>
      <c r="F83" s="80">
        <v>4.7074999999999996</v>
      </c>
      <c r="G83" s="79" t="s">
        <v>123</v>
      </c>
      <c r="H83" s="81">
        <v>1.1499999999999999</v>
      </c>
      <c r="I83" s="82" t="s">
        <v>105</v>
      </c>
      <c r="J83" s="83">
        <v>31.824999999999999</v>
      </c>
      <c r="K83" s="84" t="s">
        <v>146</v>
      </c>
      <c r="L83" s="85">
        <v>83.05</v>
      </c>
      <c r="M83" s="84" t="s">
        <v>215</v>
      </c>
      <c r="N83" s="86">
        <v>53.9375</v>
      </c>
      <c r="O83" s="84" t="s">
        <v>71</v>
      </c>
      <c r="P83" s="87">
        <v>781.05487000000005</v>
      </c>
      <c r="Q83" s="88" t="s">
        <v>120</v>
      </c>
      <c r="R83" s="18"/>
      <c r="T83" s="18"/>
    </row>
    <row r="84" spans="1:20" x14ac:dyDescent="0.25">
      <c r="A84" s="11" t="s">
        <v>25</v>
      </c>
      <c r="B84" s="64">
        <v>1458.4290000000001</v>
      </c>
      <c r="C84" s="29" t="s">
        <v>70</v>
      </c>
      <c r="D84" s="3">
        <v>45.797550999999999</v>
      </c>
      <c r="E84" s="29" t="s">
        <v>43</v>
      </c>
      <c r="F84" s="3">
        <v>4.8724999999999996</v>
      </c>
      <c r="G84" s="29" t="s">
        <v>67</v>
      </c>
      <c r="H84" s="4">
        <v>1.2324999999999999</v>
      </c>
      <c r="I84" s="32" t="s">
        <v>18</v>
      </c>
      <c r="J84" s="12">
        <v>31.4</v>
      </c>
      <c r="K84" s="13" t="s">
        <v>229</v>
      </c>
      <c r="L84" s="14">
        <v>84.125</v>
      </c>
      <c r="M84" s="13" t="s">
        <v>120</v>
      </c>
      <c r="N84" s="86">
        <v>53.65</v>
      </c>
      <c r="O84" s="84" t="s">
        <v>67</v>
      </c>
      <c r="P84" s="87">
        <v>780.85038999999995</v>
      </c>
      <c r="Q84" s="88" t="s">
        <v>120</v>
      </c>
      <c r="R84" s="18"/>
      <c r="T84" s="18"/>
    </row>
    <row r="85" spans="1:20" x14ac:dyDescent="0.25">
      <c r="A85" s="77" t="s">
        <v>60</v>
      </c>
      <c r="B85" s="78">
        <v>1416.9504999999999</v>
      </c>
      <c r="C85" s="79" t="s">
        <v>120</v>
      </c>
      <c r="D85" s="80">
        <v>40.423580000000001</v>
      </c>
      <c r="E85" s="79" t="s">
        <v>219</v>
      </c>
      <c r="F85" s="80">
        <v>3.8925000000000001</v>
      </c>
      <c r="G85" s="79" t="s">
        <v>96</v>
      </c>
      <c r="H85" s="81">
        <v>1.165</v>
      </c>
      <c r="I85" s="82" t="s">
        <v>106</v>
      </c>
      <c r="J85" s="83">
        <v>35.375</v>
      </c>
      <c r="K85" s="84" t="s">
        <v>24</v>
      </c>
      <c r="L85" s="85">
        <v>84.174999999999997</v>
      </c>
      <c r="M85" s="84" t="s">
        <v>120</v>
      </c>
      <c r="N85" s="86">
        <v>54.3125</v>
      </c>
      <c r="O85" s="84" t="s">
        <v>19</v>
      </c>
      <c r="P85" s="87">
        <v>769.60569999999996</v>
      </c>
      <c r="Q85" s="88" t="s">
        <v>123</v>
      </c>
      <c r="R85" s="18"/>
      <c r="T85" s="18"/>
    </row>
    <row r="86" spans="1:20" x14ac:dyDescent="0.25">
      <c r="A86" s="11" t="s">
        <v>194</v>
      </c>
      <c r="B86" s="64">
        <v>1427.9511</v>
      </c>
      <c r="C86" s="29" t="s">
        <v>64</v>
      </c>
      <c r="D86" s="3">
        <v>41.503183</v>
      </c>
      <c r="E86" s="29" t="s">
        <v>231</v>
      </c>
      <c r="F86" s="3">
        <v>4.6449999999999996</v>
      </c>
      <c r="G86" s="29" t="s">
        <v>113</v>
      </c>
      <c r="H86" s="4">
        <v>1.1599999999999999</v>
      </c>
      <c r="I86" s="32" t="s">
        <v>98</v>
      </c>
      <c r="J86" s="12">
        <v>30.274999999999999</v>
      </c>
      <c r="K86" s="13" t="s">
        <v>250</v>
      </c>
      <c r="L86" s="14">
        <v>82.5</v>
      </c>
      <c r="M86" s="13" t="s">
        <v>95</v>
      </c>
      <c r="N86" s="15">
        <v>53.9</v>
      </c>
      <c r="O86" s="13" t="s">
        <v>71</v>
      </c>
      <c r="P86" s="16">
        <v>769.52571</v>
      </c>
      <c r="Q86" s="17" t="s">
        <v>123</v>
      </c>
      <c r="R86" s="18"/>
      <c r="T86" s="18"/>
    </row>
    <row r="87" spans="1:20" x14ac:dyDescent="0.25">
      <c r="A87" s="11" t="s">
        <v>243</v>
      </c>
      <c r="B87" s="64">
        <v>1429.0664999999999</v>
      </c>
      <c r="C87" s="29" t="s">
        <v>64</v>
      </c>
      <c r="D87" s="3">
        <v>43.545105999999997</v>
      </c>
      <c r="E87" s="29" t="s">
        <v>142</v>
      </c>
      <c r="F87" s="3">
        <v>4.9874999999999998</v>
      </c>
      <c r="G87" s="29" t="s">
        <v>19</v>
      </c>
      <c r="H87" s="4">
        <v>1.1675</v>
      </c>
      <c r="I87" s="32" t="s">
        <v>92</v>
      </c>
      <c r="J87" s="12">
        <v>33.875</v>
      </c>
      <c r="K87" s="13" t="s">
        <v>61</v>
      </c>
      <c r="L87" s="14">
        <v>83.674999999999997</v>
      </c>
      <c r="M87" s="13" t="s">
        <v>115</v>
      </c>
      <c r="N87" s="15">
        <v>53.037500000000001</v>
      </c>
      <c r="O87" s="13" t="s">
        <v>127</v>
      </c>
      <c r="P87" s="16">
        <v>759.47801000000004</v>
      </c>
      <c r="Q87" s="17" t="s">
        <v>128</v>
      </c>
      <c r="R87" s="18"/>
      <c r="T87" s="18"/>
    </row>
    <row r="88" spans="1:20" x14ac:dyDescent="0.25">
      <c r="A88" s="11" t="s">
        <v>201</v>
      </c>
      <c r="B88" s="64">
        <v>1443.4715000000001</v>
      </c>
      <c r="C88" s="29" t="s">
        <v>91</v>
      </c>
      <c r="D88" s="3">
        <v>43.905568000000002</v>
      </c>
      <c r="E88" s="29" t="s">
        <v>144</v>
      </c>
      <c r="F88" s="3">
        <v>5.0925000000000002</v>
      </c>
      <c r="G88" s="29" t="s">
        <v>18</v>
      </c>
      <c r="H88" s="4">
        <v>1.1499999999999999</v>
      </c>
      <c r="I88" s="32" t="s">
        <v>105</v>
      </c>
      <c r="J88" s="12">
        <v>34.700000000000003</v>
      </c>
      <c r="K88" s="13" t="s">
        <v>62</v>
      </c>
      <c r="L88" s="14">
        <v>84.6</v>
      </c>
      <c r="M88" s="13" t="s">
        <v>69</v>
      </c>
      <c r="N88" s="15">
        <v>52.45</v>
      </c>
      <c r="O88" s="13" t="s">
        <v>154</v>
      </c>
      <c r="P88" s="16">
        <v>757.47243000000003</v>
      </c>
      <c r="Q88" s="17" t="s">
        <v>128</v>
      </c>
      <c r="R88" s="18"/>
      <c r="T88" s="18"/>
    </row>
    <row r="89" spans="1:20" x14ac:dyDescent="0.25">
      <c r="A89" s="77" t="s">
        <v>50</v>
      </c>
      <c r="B89" s="78">
        <v>1386.5545999999999</v>
      </c>
      <c r="C89" s="79" t="s">
        <v>131</v>
      </c>
      <c r="D89" s="80">
        <v>43.276015000000001</v>
      </c>
      <c r="E89" s="79" t="s">
        <v>215</v>
      </c>
      <c r="F89" s="80">
        <v>4.8025000000000002</v>
      </c>
      <c r="G89" s="79" t="s">
        <v>79</v>
      </c>
      <c r="H89" s="81">
        <v>1.175</v>
      </c>
      <c r="I89" s="82" t="s">
        <v>127</v>
      </c>
      <c r="J89" s="83">
        <v>31.375</v>
      </c>
      <c r="K89" s="84" t="s">
        <v>229</v>
      </c>
      <c r="L89" s="85">
        <v>84.375</v>
      </c>
      <c r="M89" s="84" t="s">
        <v>130</v>
      </c>
      <c r="N89" s="15">
        <v>54.174999999999997</v>
      </c>
      <c r="O89" s="13" t="s">
        <v>69</v>
      </c>
      <c r="P89" s="16">
        <v>751.08812</v>
      </c>
      <c r="Q89" s="17" t="s">
        <v>117</v>
      </c>
      <c r="R89" s="18"/>
      <c r="T89" s="18"/>
    </row>
    <row r="90" spans="1:20" x14ac:dyDescent="0.25">
      <c r="A90" s="11" t="s">
        <v>196</v>
      </c>
      <c r="B90" s="64">
        <v>1380.6976</v>
      </c>
      <c r="C90" s="29" t="s">
        <v>128</v>
      </c>
      <c r="D90" s="3">
        <v>40.416986999999999</v>
      </c>
      <c r="E90" s="29" t="s">
        <v>219</v>
      </c>
      <c r="F90" s="3">
        <v>4.2450000000000001</v>
      </c>
      <c r="G90" s="29" t="s">
        <v>110</v>
      </c>
      <c r="H90" s="4">
        <v>1.18</v>
      </c>
      <c r="I90" s="32" t="s">
        <v>87</v>
      </c>
      <c r="J90" s="12">
        <v>33.85</v>
      </c>
      <c r="K90" s="13" t="s">
        <v>64</v>
      </c>
      <c r="L90" s="14">
        <v>84.125</v>
      </c>
      <c r="M90" s="13" t="s">
        <v>120</v>
      </c>
      <c r="N90" s="15">
        <v>54.287500000000001</v>
      </c>
      <c r="O90" s="13" t="s">
        <v>69</v>
      </c>
      <c r="P90" s="16">
        <v>749.55380000000002</v>
      </c>
      <c r="Q90" s="17" t="s">
        <v>113</v>
      </c>
      <c r="R90" s="18"/>
      <c r="T90" s="18"/>
    </row>
    <row r="91" spans="1:20" x14ac:dyDescent="0.25">
      <c r="A91" s="11" t="s">
        <v>179</v>
      </c>
      <c r="B91" s="64">
        <v>1376.7611999999999</v>
      </c>
      <c r="C91" s="29" t="s">
        <v>128</v>
      </c>
      <c r="D91" s="3">
        <v>42.897129</v>
      </c>
      <c r="E91" s="29" t="s">
        <v>141</v>
      </c>
      <c r="F91" s="3">
        <v>4.8600000000000003</v>
      </c>
      <c r="G91" s="29" t="s">
        <v>84</v>
      </c>
      <c r="H91" s="4">
        <v>1.2424999999999999</v>
      </c>
      <c r="I91" s="32" t="s">
        <v>11</v>
      </c>
      <c r="J91" s="12">
        <v>33.424999999999997</v>
      </c>
      <c r="K91" s="13" t="s">
        <v>122</v>
      </c>
      <c r="L91" s="14">
        <v>84</v>
      </c>
      <c r="M91" s="13" t="s">
        <v>116</v>
      </c>
      <c r="N91" s="86">
        <v>54.3</v>
      </c>
      <c r="O91" s="84" t="s">
        <v>19</v>
      </c>
      <c r="P91" s="87">
        <v>747.59415000000001</v>
      </c>
      <c r="Q91" s="88" t="s">
        <v>113</v>
      </c>
      <c r="R91" s="18"/>
      <c r="T91" s="18"/>
    </row>
    <row r="92" spans="1:20" x14ac:dyDescent="0.25">
      <c r="A92" s="77" t="s">
        <v>199</v>
      </c>
      <c r="B92" s="78">
        <v>1371.2402</v>
      </c>
      <c r="C92" s="79" t="s">
        <v>128</v>
      </c>
      <c r="D92" s="80">
        <v>44.588818000000003</v>
      </c>
      <c r="E92" s="79" t="s">
        <v>92</v>
      </c>
      <c r="F92" s="80">
        <v>4.6574999999999998</v>
      </c>
      <c r="G92" s="79" t="s">
        <v>113</v>
      </c>
      <c r="H92" s="81">
        <v>1.1575</v>
      </c>
      <c r="I92" s="82" t="s">
        <v>88</v>
      </c>
      <c r="J92" s="83">
        <v>33.549999999999997</v>
      </c>
      <c r="K92" s="84" t="s">
        <v>117</v>
      </c>
      <c r="L92" s="85">
        <v>83.825000000000003</v>
      </c>
      <c r="M92" s="84" t="s">
        <v>151</v>
      </c>
      <c r="N92" s="86">
        <v>54.174999999999997</v>
      </c>
      <c r="O92" s="84" t="s">
        <v>69</v>
      </c>
      <c r="P92" s="87">
        <v>742.75801000000001</v>
      </c>
      <c r="Q92" s="88" t="s">
        <v>113</v>
      </c>
      <c r="R92" s="18"/>
      <c r="T92" s="18"/>
    </row>
    <row r="93" spans="1:20" x14ac:dyDescent="0.25">
      <c r="A93" s="11" t="s">
        <v>181</v>
      </c>
      <c r="B93" s="64">
        <v>1380.7336</v>
      </c>
      <c r="C93" s="29" t="s">
        <v>128</v>
      </c>
      <c r="D93" s="3">
        <v>45.676445999999999</v>
      </c>
      <c r="E93" s="29" t="s">
        <v>86</v>
      </c>
      <c r="F93" s="3">
        <v>4.5949999999999998</v>
      </c>
      <c r="G93" s="29" t="s">
        <v>209</v>
      </c>
      <c r="H93" s="4">
        <v>1.1225000000000001</v>
      </c>
      <c r="I93" s="32" t="s">
        <v>135</v>
      </c>
      <c r="J93" s="12">
        <v>32.450000000000003</v>
      </c>
      <c r="K93" s="13" t="s">
        <v>247</v>
      </c>
      <c r="L93" s="14">
        <v>83.3</v>
      </c>
      <c r="M93" s="13" t="s">
        <v>142</v>
      </c>
      <c r="N93" s="15">
        <v>53.762500000000003</v>
      </c>
      <c r="O93" s="13" t="s">
        <v>67</v>
      </c>
      <c r="P93" s="16">
        <v>742.22510999999997</v>
      </c>
      <c r="Q93" s="17" t="s">
        <v>113</v>
      </c>
      <c r="R93" s="18"/>
      <c r="T93" s="18"/>
    </row>
    <row r="94" spans="1:20" x14ac:dyDescent="0.25">
      <c r="A94" s="11" t="s">
        <v>176</v>
      </c>
      <c r="B94" s="64">
        <v>1382.5924</v>
      </c>
      <c r="C94" s="29" t="s">
        <v>128</v>
      </c>
      <c r="D94" s="3">
        <v>41.971702000000001</v>
      </c>
      <c r="E94" s="29" t="s">
        <v>101</v>
      </c>
      <c r="F94" s="3">
        <v>4.7350000000000003</v>
      </c>
      <c r="G94" s="29" t="s">
        <v>120</v>
      </c>
      <c r="H94" s="4">
        <v>1.1274999999999999</v>
      </c>
      <c r="I94" s="32" t="s">
        <v>95</v>
      </c>
      <c r="J94" s="12">
        <v>29.125</v>
      </c>
      <c r="K94" s="13" t="s">
        <v>246</v>
      </c>
      <c r="L94" s="14">
        <v>82.3</v>
      </c>
      <c r="M94" s="13" t="s">
        <v>153</v>
      </c>
      <c r="N94" s="86">
        <v>53.5625</v>
      </c>
      <c r="O94" s="84" t="s">
        <v>84</v>
      </c>
      <c r="P94" s="87">
        <v>740.36847999999998</v>
      </c>
      <c r="Q94" s="88" t="s">
        <v>113</v>
      </c>
      <c r="R94" s="18"/>
      <c r="T94" s="18"/>
    </row>
    <row r="95" spans="1:20" x14ac:dyDescent="0.25">
      <c r="A95" s="77" t="s">
        <v>56</v>
      </c>
      <c r="B95" s="78">
        <v>1355.7608</v>
      </c>
      <c r="C95" s="79" t="s">
        <v>113</v>
      </c>
      <c r="D95" s="80">
        <v>42.955506999999997</v>
      </c>
      <c r="E95" s="79" t="s">
        <v>146</v>
      </c>
      <c r="F95" s="80">
        <v>4.4725000000000001</v>
      </c>
      <c r="G95" s="79" t="s">
        <v>161</v>
      </c>
      <c r="H95" s="81">
        <v>1.2175</v>
      </c>
      <c r="I95" s="82" t="s">
        <v>24</v>
      </c>
      <c r="J95" s="83">
        <v>34.450000000000003</v>
      </c>
      <c r="K95" s="84" t="s">
        <v>75</v>
      </c>
      <c r="L95" s="85">
        <v>84.875</v>
      </c>
      <c r="M95" s="84" t="s">
        <v>19</v>
      </c>
      <c r="N95" s="15">
        <v>54.387500000000003</v>
      </c>
      <c r="O95" s="13" t="s">
        <v>11</v>
      </c>
      <c r="P95" s="16">
        <v>737.36167999999998</v>
      </c>
      <c r="Q95" s="17" t="s">
        <v>122</v>
      </c>
      <c r="R95" s="18"/>
      <c r="T95" s="18"/>
    </row>
    <row r="96" spans="1:20" x14ac:dyDescent="0.25">
      <c r="A96" s="11" t="s">
        <v>184</v>
      </c>
      <c r="B96" s="64">
        <v>1341.174</v>
      </c>
      <c r="C96" s="29" t="s">
        <v>122</v>
      </c>
      <c r="D96" s="3">
        <v>42.254098999999997</v>
      </c>
      <c r="E96" s="29" t="s">
        <v>134</v>
      </c>
      <c r="F96" s="3">
        <v>4.6025</v>
      </c>
      <c r="G96" s="29" t="s">
        <v>121</v>
      </c>
      <c r="H96" s="4">
        <v>1.2</v>
      </c>
      <c r="I96" s="32" t="s">
        <v>21</v>
      </c>
      <c r="J96" s="12">
        <v>35.15</v>
      </c>
      <c r="K96" s="13" t="s">
        <v>22</v>
      </c>
      <c r="L96" s="14">
        <v>85.275000000000006</v>
      </c>
      <c r="M96" s="13" t="s">
        <v>11</v>
      </c>
      <c r="N96" s="86">
        <v>54.362499999999997</v>
      </c>
      <c r="O96" s="84" t="s">
        <v>11</v>
      </c>
      <c r="P96" s="87">
        <v>729.11185</v>
      </c>
      <c r="Q96" s="88" t="s">
        <v>121</v>
      </c>
      <c r="R96" s="18"/>
      <c r="T96" s="18"/>
    </row>
    <row r="97" spans="1:20" x14ac:dyDescent="0.25">
      <c r="A97" s="11" t="s">
        <v>244</v>
      </c>
      <c r="B97" s="64">
        <v>1348.1904999999999</v>
      </c>
      <c r="C97" s="29" t="s">
        <v>113</v>
      </c>
      <c r="D97" s="3">
        <v>46.900939999999999</v>
      </c>
      <c r="E97" s="29" t="s">
        <v>18</v>
      </c>
      <c r="F97" s="3">
        <v>4.9124999999999996</v>
      </c>
      <c r="G97" s="29" t="s">
        <v>71</v>
      </c>
      <c r="H97" s="4">
        <v>1.125</v>
      </c>
      <c r="I97" s="32" t="s">
        <v>95</v>
      </c>
      <c r="J97" s="12">
        <v>31.074999999999999</v>
      </c>
      <c r="K97" s="13" t="s">
        <v>248</v>
      </c>
      <c r="L97" s="14">
        <v>84.45</v>
      </c>
      <c r="M97" s="13" t="s">
        <v>67</v>
      </c>
      <c r="N97" s="15">
        <v>53.3125</v>
      </c>
      <c r="O97" s="13" t="s">
        <v>126</v>
      </c>
      <c r="P97" s="16">
        <v>718.55354</v>
      </c>
      <c r="Q97" s="17" t="s">
        <v>118</v>
      </c>
      <c r="R97" s="18"/>
      <c r="T97" s="18"/>
    </row>
    <row r="98" spans="1:20" x14ac:dyDescent="0.25">
      <c r="A98" s="11" t="s">
        <v>57</v>
      </c>
      <c r="B98" s="64">
        <v>1312.7401</v>
      </c>
      <c r="C98" s="29" t="s">
        <v>143</v>
      </c>
      <c r="D98" s="3">
        <v>43.903433999999997</v>
      </c>
      <c r="E98" s="29" t="s">
        <v>144</v>
      </c>
      <c r="F98" s="3">
        <v>4.7649999999999997</v>
      </c>
      <c r="G98" s="29" t="s">
        <v>64</v>
      </c>
      <c r="H98" s="4">
        <v>1.1599999999999999</v>
      </c>
      <c r="I98" s="32" t="s">
        <v>98</v>
      </c>
      <c r="J98" s="12">
        <v>32.024999999999999</v>
      </c>
      <c r="K98" s="13" t="s">
        <v>215</v>
      </c>
      <c r="L98" s="14">
        <v>83.525000000000006</v>
      </c>
      <c r="M98" s="13" t="s">
        <v>143</v>
      </c>
      <c r="N98" s="15">
        <v>54.1</v>
      </c>
      <c r="O98" s="13" t="s">
        <v>71</v>
      </c>
      <c r="P98" s="16">
        <v>710.37325999999996</v>
      </c>
      <c r="Q98" s="17" t="s">
        <v>119</v>
      </c>
      <c r="R98" s="18"/>
      <c r="T98" s="18"/>
    </row>
    <row r="99" spans="1:20" x14ac:dyDescent="0.25">
      <c r="A99" s="11" t="s">
        <v>206</v>
      </c>
      <c r="B99" s="64">
        <v>1380.3035</v>
      </c>
      <c r="C99" s="29" t="s">
        <v>128</v>
      </c>
      <c r="D99" s="3">
        <v>45.207621000000003</v>
      </c>
      <c r="E99" s="29" t="s">
        <v>103</v>
      </c>
      <c r="F99" s="3">
        <v>5.1150000000000002</v>
      </c>
      <c r="G99" s="29" t="s">
        <v>11</v>
      </c>
      <c r="H99" s="4">
        <v>1.1225000000000001</v>
      </c>
      <c r="I99" s="32" t="s">
        <v>135</v>
      </c>
      <c r="J99" s="12">
        <v>29.55</v>
      </c>
      <c r="K99" s="13" t="s">
        <v>253</v>
      </c>
      <c r="L99" s="14">
        <v>82.825000000000003</v>
      </c>
      <c r="M99" s="13" t="s">
        <v>108</v>
      </c>
      <c r="N99" s="86">
        <v>51.274999999999999</v>
      </c>
      <c r="O99" s="84" t="s">
        <v>254</v>
      </c>
      <c r="P99" s="87">
        <v>706.10077000000001</v>
      </c>
      <c r="Q99" s="88" t="s">
        <v>119</v>
      </c>
      <c r="R99" s="18"/>
      <c r="T99" s="18"/>
    </row>
    <row r="100" spans="1:20" x14ac:dyDescent="0.25">
      <c r="A100" s="11" t="s">
        <v>148</v>
      </c>
      <c r="B100" s="64">
        <v>1269.6921</v>
      </c>
      <c r="C100" s="29" t="s">
        <v>118</v>
      </c>
      <c r="D100" s="3">
        <v>43.838642999999998</v>
      </c>
      <c r="E100" s="29" t="s">
        <v>144</v>
      </c>
      <c r="F100" s="3">
        <v>4.3049999999999997</v>
      </c>
      <c r="G100" s="29" t="s">
        <v>99</v>
      </c>
      <c r="H100" s="4">
        <v>1.2524999999999999</v>
      </c>
      <c r="I100" s="32" t="s">
        <v>11</v>
      </c>
      <c r="J100" s="12">
        <v>36.225000000000001</v>
      </c>
      <c r="K100" s="13" t="s">
        <v>14</v>
      </c>
      <c r="L100" s="14">
        <v>85.25</v>
      </c>
      <c r="M100" s="13" t="s">
        <v>18</v>
      </c>
      <c r="N100" s="15">
        <v>54.4</v>
      </c>
      <c r="O100" s="13" t="s">
        <v>11</v>
      </c>
      <c r="P100" s="16">
        <v>690.64095999999995</v>
      </c>
      <c r="Q100" s="17" t="s">
        <v>109</v>
      </c>
      <c r="R100" s="18"/>
      <c r="T100" s="18"/>
    </row>
    <row r="101" spans="1:20" x14ac:dyDescent="0.25">
      <c r="A101" s="77" t="s">
        <v>129</v>
      </c>
      <c r="B101" s="78">
        <v>1210.1042</v>
      </c>
      <c r="C101" s="79" t="s">
        <v>109</v>
      </c>
      <c r="D101" s="80">
        <v>40.76876</v>
      </c>
      <c r="E101" s="79" t="s">
        <v>218</v>
      </c>
      <c r="F101" s="80">
        <v>4.2824999999999998</v>
      </c>
      <c r="G101" s="79" t="s">
        <v>99</v>
      </c>
      <c r="H101" s="81">
        <v>1.1675</v>
      </c>
      <c r="I101" s="82" t="s">
        <v>92</v>
      </c>
      <c r="J101" s="83">
        <v>33.875</v>
      </c>
      <c r="K101" s="84" t="s">
        <v>61</v>
      </c>
      <c r="L101" s="85">
        <v>84.525000000000006</v>
      </c>
      <c r="M101" s="84" t="s">
        <v>71</v>
      </c>
      <c r="N101" s="86">
        <v>54.3125</v>
      </c>
      <c r="O101" s="84" t="s">
        <v>19</v>
      </c>
      <c r="P101" s="87">
        <v>657.16726000000006</v>
      </c>
      <c r="Q101" s="88" t="s">
        <v>124</v>
      </c>
      <c r="R101" s="18"/>
      <c r="T101" s="18"/>
    </row>
    <row r="102" spans="1:20" x14ac:dyDescent="0.25">
      <c r="A102" s="77" t="s">
        <v>180</v>
      </c>
      <c r="B102" s="78">
        <v>1224.6561999999999</v>
      </c>
      <c r="C102" s="79" t="s">
        <v>119</v>
      </c>
      <c r="D102" s="80">
        <v>46.225895999999999</v>
      </c>
      <c r="E102" s="79" t="s">
        <v>69</v>
      </c>
      <c r="F102" s="80">
        <v>4.6875</v>
      </c>
      <c r="G102" s="79" t="s">
        <v>128</v>
      </c>
      <c r="H102" s="81">
        <v>1.0974999999999999</v>
      </c>
      <c r="I102" s="82" t="s">
        <v>110</v>
      </c>
      <c r="J102" s="83">
        <v>34.9</v>
      </c>
      <c r="K102" s="84" t="s">
        <v>84</v>
      </c>
      <c r="L102" s="85">
        <v>83.875</v>
      </c>
      <c r="M102" s="84" t="s">
        <v>151</v>
      </c>
      <c r="N102" s="15">
        <v>52.7</v>
      </c>
      <c r="O102" s="13" t="s">
        <v>145</v>
      </c>
      <c r="P102" s="16">
        <v>644.88869</v>
      </c>
      <c r="Q102" s="17" t="s">
        <v>112</v>
      </c>
      <c r="R102" s="18"/>
      <c r="T102" s="18"/>
    </row>
    <row r="103" spans="1:20" x14ac:dyDescent="0.25">
      <c r="A103" s="77" t="s">
        <v>59</v>
      </c>
      <c r="B103" s="78">
        <v>1184.1415999999999</v>
      </c>
      <c r="C103" s="79" t="s">
        <v>105</v>
      </c>
      <c r="D103" s="80">
        <v>44.883685</v>
      </c>
      <c r="E103" s="79" t="s">
        <v>65</v>
      </c>
      <c r="F103" s="80">
        <v>4.3650000000000002</v>
      </c>
      <c r="G103" s="79" t="s">
        <v>146</v>
      </c>
      <c r="H103" s="81">
        <v>1.1525000000000001</v>
      </c>
      <c r="I103" s="82" t="s">
        <v>81</v>
      </c>
      <c r="J103" s="83">
        <v>33.6</v>
      </c>
      <c r="K103" s="84" t="s">
        <v>123</v>
      </c>
      <c r="L103" s="85">
        <v>84.424999999999997</v>
      </c>
      <c r="M103" s="84" t="s">
        <v>66</v>
      </c>
      <c r="N103" s="15">
        <v>54.162500000000001</v>
      </c>
      <c r="O103" s="13" t="s">
        <v>69</v>
      </c>
      <c r="P103" s="16">
        <v>641.53123000000005</v>
      </c>
      <c r="Q103" s="17" t="s">
        <v>112</v>
      </c>
      <c r="R103" s="18"/>
      <c r="T103" s="18"/>
    </row>
    <row r="104" spans="1:20" x14ac:dyDescent="0.25">
      <c r="A104" s="11" t="s">
        <v>48</v>
      </c>
      <c r="B104" s="64">
        <v>1214.2387000000001</v>
      </c>
      <c r="C104" s="29" t="s">
        <v>109</v>
      </c>
      <c r="D104" s="3">
        <v>44.814732999999997</v>
      </c>
      <c r="E104" s="29" t="s">
        <v>65</v>
      </c>
      <c r="F104" s="3">
        <v>4.96</v>
      </c>
      <c r="G104" s="29" t="s">
        <v>69</v>
      </c>
      <c r="H104" s="4">
        <v>1.125</v>
      </c>
      <c r="I104" s="32" t="s">
        <v>95</v>
      </c>
      <c r="J104" s="12">
        <v>31.3</v>
      </c>
      <c r="K104" s="13" t="s">
        <v>229</v>
      </c>
      <c r="L104" s="14">
        <v>84.224999999999994</v>
      </c>
      <c r="M104" s="13" t="s">
        <v>64</v>
      </c>
      <c r="N104" s="15">
        <v>52.762500000000003</v>
      </c>
      <c r="O104" s="13" t="s">
        <v>85</v>
      </c>
      <c r="P104" s="16">
        <v>641.50554999999997</v>
      </c>
      <c r="Q104" s="17" t="s">
        <v>112</v>
      </c>
      <c r="R104" s="18"/>
      <c r="T104" s="18"/>
    </row>
    <row r="105" spans="1:20" x14ac:dyDescent="0.25">
      <c r="A105" s="11" t="s">
        <v>186</v>
      </c>
      <c r="B105" s="64">
        <v>1181.3266000000001</v>
      </c>
      <c r="C105" s="29" t="s">
        <v>105</v>
      </c>
      <c r="D105" s="3">
        <v>38.673594000000001</v>
      </c>
      <c r="E105" s="29" t="s">
        <v>246</v>
      </c>
      <c r="F105" s="3">
        <v>4.3899999999999997</v>
      </c>
      <c r="G105" s="29" t="s">
        <v>157</v>
      </c>
      <c r="H105" s="4">
        <v>1.2150000000000001</v>
      </c>
      <c r="I105" s="32" t="s">
        <v>24</v>
      </c>
      <c r="J105" s="12">
        <v>32.424999999999997</v>
      </c>
      <c r="K105" s="13" t="s">
        <v>247</v>
      </c>
      <c r="L105" s="14">
        <v>83.85</v>
      </c>
      <c r="M105" s="13" t="s">
        <v>151</v>
      </c>
      <c r="N105" s="86">
        <v>54.274999999999999</v>
      </c>
      <c r="O105" s="84" t="s">
        <v>69</v>
      </c>
      <c r="P105" s="87">
        <v>641.18208000000004</v>
      </c>
      <c r="Q105" s="88" t="s">
        <v>112</v>
      </c>
      <c r="R105" s="18"/>
      <c r="T105" s="18"/>
    </row>
    <row r="106" spans="1:20" x14ac:dyDescent="0.25">
      <c r="A106" s="11" t="s">
        <v>197</v>
      </c>
      <c r="B106" s="64">
        <v>1154.4577999999999</v>
      </c>
      <c r="C106" s="29" t="s">
        <v>74</v>
      </c>
      <c r="D106" s="3">
        <v>41.948140000000002</v>
      </c>
      <c r="E106" s="29" t="s">
        <v>101</v>
      </c>
      <c r="F106" s="3">
        <v>4.7050000000000001</v>
      </c>
      <c r="G106" s="29" t="s">
        <v>128</v>
      </c>
      <c r="H106" s="4">
        <v>1.17</v>
      </c>
      <c r="I106" s="32" t="s">
        <v>92</v>
      </c>
      <c r="J106" s="12">
        <v>31.9</v>
      </c>
      <c r="K106" s="13" t="s">
        <v>108</v>
      </c>
      <c r="L106" s="14">
        <v>84.525000000000006</v>
      </c>
      <c r="M106" s="13" t="s">
        <v>71</v>
      </c>
      <c r="N106" s="15">
        <v>54.2</v>
      </c>
      <c r="O106" s="13" t="s">
        <v>69</v>
      </c>
      <c r="P106" s="16">
        <v>625.89977999999996</v>
      </c>
      <c r="Q106" s="17" t="s">
        <v>107</v>
      </c>
      <c r="R106" s="18"/>
      <c r="T106" s="18"/>
    </row>
    <row r="107" spans="1:20" x14ac:dyDescent="0.25">
      <c r="A107" s="11" t="s">
        <v>17</v>
      </c>
      <c r="B107" s="64">
        <v>1149.7762</v>
      </c>
      <c r="C107" s="29" t="s">
        <v>74</v>
      </c>
      <c r="D107" s="3">
        <v>44.202759999999998</v>
      </c>
      <c r="E107" s="29" t="s">
        <v>102</v>
      </c>
      <c r="F107" s="3">
        <v>4.3449999999999998</v>
      </c>
      <c r="G107" s="29" t="s">
        <v>141</v>
      </c>
      <c r="H107" s="4">
        <v>1.2424999999999999</v>
      </c>
      <c r="I107" s="32" t="s">
        <v>11</v>
      </c>
      <c r="J107" s="12">
        <v>35</v>
      </c>
      <c r="K107" s="13" t="s">
        <v>43</v>
      </c>
      <c r="L107" s="14">
        <v>84.25</v>
      </c>
      <c r="M107" s="13" t="s">
        <v>61</v>
      </c>
      <c r="N107" s="86">
        <v>54.35</v>
      </c>
      <c r="O107" s="84" t="s">
        <v>18</v>
      </c>
      <c r="P107" s="87">
        <v>624.88401999999996</v>
      </c>
      <c r="Q107" s="88" t="s">
        <v>107</v>
      </c>
      <c r="R107" s="18"/>
      <c r="T107" s="18"/>
    </row>
    <row r="108" spans="1:20" x14ac:dyDescent="0.25">
      <c r="A108" s="11" t="s">
        <v>191</v>
      </c>
      <c r="B108" s="64">
        <v>1154.1777</v>
      </c>
      <c r="C108" s="29" t="s">
        <v>74</v>
      </c>
      <c r="D108" s="3">
        <v>43.463478000000002</v>
      </c>
      <c r="E108" s="29" t="s">
        <v>140</v>
      </c>
      <c r="F108" s="3">
        <v>3.91</v>
      </c>
      <c r="G108" s="29" t="s">
        <v>96</v>
      </c>
      <c r="H108" s="4">
        <v>1.1975</v>
      </c>
      <c r="I108" s="32" t="s">
        <v>23</v>
      </c>
      <c r="J108" s="12">
        <v>30.774999999999999</v>
      </c>
      <c r="K108" s="13" t="s">
        <v>249</v>
      </c>
      <c r="L108" s="14">
        <v>83.325000000000003</v>
      </c>
      <c r="M108" s="13" t="s">
        <v>144</v>
      </c>
      <c r="N108" s="15">
        <v>54.087499999999999</v>
      </c>
      <c r="O108" s="13" t="s">
        <v>71</v>
      </c>
      <c r="P108" s="16">
        <v>624.23685999999998</v>
      </c>
      <c r="Q108" s="17" t="s">
        <v>107</v>
      </c>
      <c r="R108" s="18"/>
      <c r="T108" s="18"/>
    </row>
    <row r="109" spans="1:20" x14ac:dyDescent="0.25">
      <c r="A109" s="11" t="s">
        <v>204</v>
      </c>
      <c r="B109" s="64">
        <v>1123.2103999999999</v>
      </c>
      <c r="C109" s="29" t="s">
        <v>107</v>
      </c>
      <c r="D109" s="3">
        <v>46.516652000000001</v>
      </c>
      <c r="E109" s="29" t="s">
        <v>19</v>
      </c>
      <c r="F109" s="3">
        <v>4.78</v>
      </c>
      <c r="G109" s="29" t="s">
        <v>61</v>
      </c>
      <c r="H109" s="4">
        <v>1.145</v>
      </c>
      <c r="I109" s="32" t="s">
        <v>112</v>
      </c>
      <c r="J109" s="12">
        <v>33.924999999999997</v>
      </c>
      <c r="K109" s="13" t="s">
        <v>61</v>
      </c>
      <c r="L109" s="14">
        <v>84.224999999999994</v>
      </c>
      <c r="M109" s="13" t="s">
        <v>64</v>
      </c>
      <c r="N109" s="15">
        <v>54.162500000000001</v>
      </c>
      <c r="O109" s="13" t="s">
        <v>69</v>
      </c>
      <c r="P109" s="16">
        <v>608.40567999999996</v>
      </c>
      <c r="Q109" s="17" t="s">
        <v>147</v>
      </c>
      <c r="R109" s="18"/>
      <c r="T109" s="18"/>
    </row>
    <row r="110" spans="1:20" x14ac:dyDescent="0.25">
      <c r="A110" s="11" t="s">
        <v>185</v>
      </c>
      <c r="B110" s="64">
        <v>1121.8409999999999</v>
      </c>
      <c r="C110" s="29" t="s">
        <v>107</v>
      </c>
      <c r="D110" s="3">
        <v>43.608604</v>
      </c>
      <c r="E110" s="29" t="s">
        <v>142</v>
      </c>
      <c r="F110" s="3">
        <v>4.5674999999999999</v>
      </c>
      <c r="G110" s="29" t="s">
        <v>220</v>
      </c>
      <c r="H110" s="4">
        <v>1.155</v>
      </c>
      <c r="I110" s="32" t="s">
        <v>76</v>
      </c>
      <c r="J110" s="12">
        <v>31.45</v>
      </c>
      <c r="K110" s="13" t="s">
        <v>229</v>
      </c>
      <c r="L110" s="14">
        <v>83.724999999999994</v>
      </c>
      <c r="M110" s="13" t="s">
        <v>234</v>
      </c>
      <c r="N110" s="15">
        <v>54.0625</v>
      </c>
      <c r="O110" s="13" t="s">
        <v>71</v>
      </c>
      <c r="P110" s="16">
        <v>607.17821000000004</v>
      </c>
      <c r="Q110" s="17" t="s">
        <v>94</v>
      </c>
      <c r="R110" s="18"/>
      <c r="T110" s="18"/>
    </row>
    <row r="111" spans="1:20" x14ac:dyDescent="0.25">
      <c r="A111" s="77" t="s">
        <v>245</v>
      </c>
      <c r="B111" s="78">
        <v>1105.8043</v>
      </c>
      <c r="C111" s="79" t="s">
        <v>125</v>
      </c>
      <c r="D111" s="80">
        <v>40.493727</v>
      </c>
      <c r="E111" s="79" t="s">
        <v>219</v>
      </c>
      <c r="F111" s="80">
        <v>4.2750000000000004</v>
      </c>
      <c r="G111" s="79" t="s">
        <v>97</v>
      </c>
      <c r="H111" s="81">
        <v>1.2150000000000001</v>
      </c>
      <c r="I111" s="82" t="s">
        <v>24</v>
      </c>
      <c r="J111" s="83">
        <v>33.274999999999999</v>
      </c>
      <c r="K111" s="84" t="s">
        <v>121</v>
      </c>
      <c r="L111" s="85">
        <v>83.625</v>
      </c>
      <c r="M111" s="84" t="s">
        <v>115</v>
      </c>
      <c r="N111" s="15">
        <v>54.3125</v>
      </c>
      <c r="O111" s="13" t="s">
        <v>19</v>
      </c>
      <c r="P111" s="16">
        <v>600.63549999999998</v>
      </c>
      <c r="Q111" s="17" t="s">
        <v>94</v>
      </c>
      <c r="R111" s="18"/>
      <c r="T111" s="18"/>
    </row>
    <row r="112" spans="1:20" x14ac:dyDescent="0.25">
      <c r="A112" s="77" t="s">
        <v>54</v>
      </c>
      <c r="B112" s="78">
        <v>1059.7833000000001</v>
      </c>
      <c r="C112" s="79" t="s">
        <v>82</v>
      </c>
      <c r="D112" s="80">
        <v>47.234343000000003</v>
      </c>
      <c r="E112" s="79" t="s">
        <v>11</v>
      </c>
      <c r="F112" s="80">
        <v>4.9874999999999998</v>
      </c>
      <c r="G112" s="79" t="s">
        <v>19</v>
      </c>
      <c r="H112" s="81">
        <v>1.145</v>
      </c>
      <c r="I112" s="82" t="s">
        <v>112</v>
      </c>
      <c r="J112" s="83">
        <v>34.725000000000001</v>
      </c>
      <c r="K112" s="84" t="s">
        <v>62</v>
      </c>
      <c r="L112" s="85">
        <v>84.625</v>
      </c>
      <c r="M112" s="84" t="s">
        <v>69</v>
      </c>
      <c r="N112" s="86">
        <v>52.987499999999997</v>
      </c>
      <c r="O112" s="84" t="s">
        <v>127</v>
      </c>
      <c r="P112" s="87">
        <v>559.42273</v>
      </c>
      <c r="Q112" s="88" t="s">
        <v>136</v>
      </c>
      <c r="R112" s="18"/>
      <c r="T112" s="18"/>
    </row>
    <row r="113" spans="1:20" x14ac:dyDescent="0.25">
      <c r="A113" s="11" t="s">
        <v>207</v>
      </c>
      <c r="B113" s="64">
        <v>904.9375</v>
      </c>
      <c r="C113" s="29" t="s">
        <v>77</v>
      </c>
      <c r="D113" s="3">
        <v>44.077663000000001</v>
      </c>
      <c r="E113" s="29" t="s">
        <v>100</v>
      </c>
      <c r="F113" s="3">
        <v>4.84</v>
      </c>
      <c r="G113" s="29" t="s">
        <v>62</v>
      </c>
      <c r="H113" s="4">
        <v>1.1325000000000001</v>
      </c>
      <c r="I113" s="32" t="s">
        <v>108</v>
      </c>
      <c r="J113" s="12">
        <v>32.85</v>
      </c>
      <c r="K113" s="13" t="s">
        <v>220</v>
      </c>
      <c r="L113" s="14">
        <v>83.9</v>
      </c>
      <c r="M113" s="13" t="s">
        <v>151</v>
      </c>
      <c r="N113" s="15">
        <v>54</v>
      </c>
      <c r="O113" s="13" t="s">
        <v>71</v>
      </c>
      <c r="P113" s="16">
        <v>488.80894000000001</v>
      </c>
      <c r="Q113" s="17" t="s">
        <v>150</v>
      </c>
      <c r="R113" s="18"/>
      <c r="T113" s="18"/>
    </row>
    <row r="114" spans="1:20" ht="15.75" thickBot="1" x14ac:dyDescent="0.3">
      <c r="A114" s="11" t="s">
        <v>262</v>
      </c>
      <c r="B114" s="64">
        <v>611.29340000000002</v>
      </c>
      <c r="C114" s="29" t="s">
        <v>150</v>
      </c>
      <c r="D114" s="3">
        <v>42.998564999999999</v>
      </c>
      <c r="E114" s="29" t="s">
        <v>157</v>
      </c>
      <c r="F114" s="3">
        <v>5.0599999999999996</v>
      </c>
      <c r="G114" s="29" t="s">
        <v>18</v>
      </c>
      <c r="H114" s="4">
        <v>1.1575</v>
      </c>
      <c r="I114" s="32" t="s">
        <v>88</v>
      </c>
      <c r="J114" s="12">
        <v>33.75</v>
      </c>
      <c r="K114" s="13" t="s">
        <v>63</v>
      </c>
      <c r="L114" s="14">
        <v>83.85</v>
      </c>
      <c r="M114" s="13" t="s">
        <v>151</v>
      </c>
      <c r="N114" s="15">
        <v>52.424999999999997</v>
      </c>
      <c r="O114" s="13" t="s">
        <v>154</v>
      </c>
      <c r="P114" s="16">
        <v>322.97865999999999</v>
      </c>
      <c r="Q114" s="17" t="s">
        <v>153</v>
      </c>
      <c r="R114" s="18"/>
      <c r="T114" s="18"/>
    </row>
    <row r="115" spans="1:20" ht="15.75" thickTop="1" x14ac:dyDescent="0.25">
      <c r="A115" s="42" t="s">
        <v>29</v>
      </c>
      <c r="B115" s="43">
        <v>1370.653</v>
      </c>
      <c r="C115" s="44"/>
      <c r="D115" s="45">
        <v>43.618229999999997</v>
      </c>
      <c r="E115" s="46"/>
      <c r="F115" s="45">
        <v>4.6300520000000001</v>
      </c>
      <c r="G115" s="46"/>
      <c r="H115" s="47">
        <v>1.1659900000000001</v>
      </c>
      <c r="I115" s="48"/>
      <c r="J115" s="45">
        <v>32.905729999999998</v>
      </c>
      <c r="K115" s="46"/>
      <c r="L115" s="45">
        <v>83.855729999999994</v>
      </c>
      <c r="M115" s="46"/>
      <c r="N115" s="47">
        <v>53.824219999999997</v>
      </c>
      <c r="O115" s="48"/>
      <c r="P115" s="43">
        <v>737.97050000000002</v>
      </c>
      <c r="Q115" s="49"/>
      <c r="R115" s="18"/>
      <c r="T115" s="18"/>
    </row>
    <row r="116" spans="1:20" x14ac:dyDescent="0.25">
      <c r="A116" s="50" t="s">
        <v>30</v>
      </c>
      <c r="B116" s="51" t="s">
        <v>31</v>
      </c>
      <c r="C116" s="52"/>
      <c r="D116" s="51" t="s">
        <v>31</v>
      </c>
      <c r="E116" s="52"/>
      <c r="F116" s="51" t="s">
        <v>31</v>
      </c>
      <c r="G116" s="52"/>
      <c r="H116" s="51" t="s">
        <v>31</v>
      </c>
      <c r="I116" s="52"/>
      <c r="J116" s="51" t="s">
        <v>31</v>
      </c>
      <c r="K116" s="52"/>
      <c r="L116" s="51" t="s">
        <v>31</v>
      </c>
      <c r="M116" s="52"/>
      <c r="N116" s="51" t="s">
        <v>31</v>
      </c>
      <c r="O116" s="52"/>
      <c r="P116" s="51" t="s">
        <v>31</v>
      </c>
      <c r="Q116" s="53"/>
    </row>
    <row r="117" spans="1:20" x14ac:dyDescent="0.25">
      <c r="A117" s="50" t="s">
        <v>32</v>
      </c>
      <c r="B117" s="51">
        <v>239.79</v>
      </c>
      <c r="C117" s="52"/>
      <c r="D117" s="54">
        <v>1.1141000000000001</v>
      </c>
      <c r="E117" s="55"/>
      <c r="F117" s="54">
        <v>0.25313999999999998</v>
      </c>
      <c r="G117" s="55"/>
      <c r="H117" s="54">
        <v>2.188E-2</v>
      </c>
      <c r="I117" s="55"/>
      <c r="J117" s="54">
        <v>1.5598000000000001</v>
      </c>
      <c r="K117" s="55"/>
      <c r="L117" s="54">
        <v>0.91400000000000003</v>
      </c>
      <c r="M117" s="55"/>
      <c r="N117" s="54">
        <v>0.79249999999999998</v>
      </c>
      <c r="O117" s="55"/>
      <c r="P117" s="56">
        <v>129.18</v>
      </c>
      <c r="Q117" s="53"/>
    </row>
    <row r="118" spans="1:20" x14ac:dyDescent="0.25">
      <c r="A118" s="1" t="s">
        <v>33</v>
      </c>
      <c r="B118" s="56">
        <v>289.30694999999997</v>
      </c>
      <c r="C118" s="57"/>
      <c r="D118" s="56">
        <v>2.0878779999999999</v>
      </c>
      <c r="E118" s="57"/>
      <c r="F118" s="56">
        <v>0.33151639999999999</v>
      </c>
      <c r="G118" s="57"/>
      <c r="H118" s="56">
        <v>4.0170600000000001E-2</v>
      </c>
      <c r="I118" s="57"/>
      <c r="J118" s="56">
        <v>2.1704629</v>
      </c>
      <c r="K118" s="57"/>
      <c r="L118" s="56">
        <v>0.95219149999999997</v>
      </c>
      <c r="M118" s="57"/>
      <c r="N118" s="56">
        <v>0.86785190000000001</v>
      </c>
      <c r="O118" s="57"/>
      <c r="P118" s="56">
        <v>156.58825999999999</v>
      </c>
      <c r="Q118" s="58"/>
    </row>
    <row r="119" spans="1:20" ht="15.75" thickBot="1" x14ac:dyDescent="0.3">
      <c r="A119" s="59" t="s">
        <v>34</v>
      </c>
      <c r="B119" s="60">
        <f>B118/B115*100</f>
        <v>21.107235018637098</v>
      </c>
      <c r="C119" s="60"/>
      <c r="D119" s="60">
        <f t="shared" ref="D119:P119" si="1">D118/D115*100</f>
        <v>4.7867095936721871</v>
      </c>
      <c r="E119" s="60"/>
      <c r="F119" s="60">
        <f t="shared" si="1"/>
        <v>7.160101009664686</v>
      </c>
      <c r="G119" s="60"/>
      <c r="H119" s="60">
        <f t="shared" si="1"/>
        <v>3.4451924973627563</v>
      </c>
      <c r="I119" s="60"/>
      <c r="J119" s="60">
        <f t="shared" si="1"/>
        <v>6.5960028846039878</v>
      </c>
      <c r="K119" s="60"/>
      <c r="L119" s="60">
        <f t="shared" si="1"/>
        <v>1.1355115506119857</v>
      </c>
      <c r="M119" s="60"/>
      <c r="N119" s="60">
        <f t="shared" si="1"/>
        <v>1.612381749331435</v>
      </c>
      <c r="O119" s="60"/>
      <c r="P119" s="60">
        <f t="shared" si="1"/>
        <v>21.218769584963081</v>
      </c>
      <c r="Q119" s="62"/>
    </row>
    <row r="120" spans="1:20" ht="15.75" thickTop="1" x14ac:dyDescent="0.25">
      <c r="A120" t="s">
        <v>263</v>
      </c>
    </row>
  </sheetData>
  <sortState xmlns:xlrd2="http://schemas.microsoft.com/office/spreadsheetml/2017/richdata2" ref="A67:Q114">
    <sortCondition descending="1" ref="P67:P114"/>
  </sortState>
  <mergeCells count="22">
    <mergeCell ref="A63:Q63"/>
    <mergeCell ref="A64:Q64"/>
    <mergeCell ref="A65:Q65"/>
    <mergeCell ref="B66:C66"/>
    <mergeCell ref="D66:E66"/>
    <mergeCell ref="F66:G66"/>
    <mergeCell ref="H66:I66"/>
    <mergeCell ref="J66:K66"/>
    <mergeCell ref="L66:M66"/>
    <mergeCell ref="N66:O66"/>
    <mergeCell ref="P66:Q66"/>
    <mergeCell ref="A1:Q1"/>
    <mergeCell ref="A2:Q2"/>
    <mergeCell ref="A3:Q3"/>
    <mergeCell ref="B4:C4"/>
    <mergeCell ref="D4:E4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</vt:lpstr>
      <vt:lpstr>Monster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joshua.mcginty</dc:creator>
  <cp:lastModifiedBy>Elena Almendarez</cp:lastModifiedBy>
  <cp:lastPrinted>2019-10-10T22:22:36Z</cp:lastPrinted>
  <dcterms:created xsi:type="dcterms:W3CDTF">2018-09-27T15:25:53Z</dcterms:created>
  <dcterms:modified xsi:type="dcterms:W3CDTF">2021-01-20T15:00:21Z</dcterms:modified>
</cp:coreProperties>
</file>